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755"/>
  </bookViews>
  <sheets>
    <sheet name="Progr.aprašymas" sheetId="1" r:id="rId1"/>
    <sheet name="išlaidų suvestinė" sheetId="2" r:id="rId2"/>
    <sheet name="Vertinimo kriterijai" sheetId="3" r:id="rId3"/>
  </sheets>
  <calcPr calcId="152511"/>
</workbook>
</file>

<file path=xl/calcChain.xml><?xml version="1.0" encoding="utf-8"?>
<calcChain xmlns="http://schemas.openxmlformats.org/spreadsheetml/2006/main">
  <c r="T39" i="2" l="1"/>
  <c r="R39" i="2"/>
  <c r="P39" i="2"/>
  <c r="N39" i="2"/>
  <c r="L39" i="2"/>
  <c r="T32" i="2"/>
  <c r="T44" i="2" s="1"/>
  <c r="R32" i="2"/>
  <c r="R44" i="2" s="1"/>
  <c r="P32" i="2"/>
  <c r="P44" i="2" s="1"/>
  <c r="N32" i="2"/>
  <c r="N44" i="2" s="1"/>
  <c r="L32" i="2"/>
  <c r="L44" i="2" s="1"/>
  <c r="T24" i="2"/>
  <c r="S24" i="2"/>
  <c r="R24" i="2"/>
  <c r="Q24" i="2"/>
  <c r="V21" i="2"/>
  <c r="V22" i="2" s="1"/>
  <c r="V23" i="2" s="1"/>
  <c r="V24" i="2" s="1"/>
  <c r="U21" i="2"/>
  <c r="U22" i="2" s="1"/>
  <c r="U23" i="2" s="1"/>
  <c r="U24" i="2" s="1"/>
  <c r="T21" i="2"/>
  <c r="T22" i="2" s="1"/>
  <c r="S21" i="2"/>
  <c r="S22" i="2" s="1"/>
  <c r="R21" i="2"/>
  <c r="R22" i="2" s="1"/>
  <c r="Q21" i="2"/>
  <c r="Q22" i="2" s="1"/>
  <c r="P21" i="2"/>
  <c r="P22" i="2" s="1"/>
  <c r="P23" i="2" s="1"/>
  <c r="P24" i="2" s="1"/>
  <c r="O21" i="2"/>
  <c r="O22" i="2" s="1"/>
  <c r="O23" i="2" s="1"/>
  <c r="O24" i="2" s="1"/>
  <c r="N21" i="2"/>
  <c r="N22" i="2" s="1"/>
  <c r="N23" i="2" s="1"/>
  <c r="N24" i="2" s="1"/>
  <c r="M21" i="2"/>
  <c r="M22" i="2" s="1"/>
  <c r="M23" i="2" s="1"/>
  <c r="M24" i="2" s="1"/>
  <c r="L21" i="2"/>
  <c r="L22" i="2" s="1"/>
  <c r="L23" i="2" s="1"/>
  <c r="L24" i="2" s="1"/>
  <c r="K21" i="2"/>
  <c r="K22" i="2" s="1"/>
  <c r="K23" i="2" s="1"/>
  <c r="K24" i="2" s="1"/>
  <c r="J21" i="2"/>
  <c r="J22" i="2" s="1"/>
  <c r="J23" i="2" s="1"/>
  <c r="J24" i="2" s="1"/>
  <c r="I21" i="2"/>
  <c r="I22" i="2" s="1"/>
  <c r="I23" i="2" s="1"/>
  <c r="I24" i="2" s="1"/>
  <c r="M61" i="1" l="1"/>
  <c r="K61" i="1"/>
  <c r="G61" i="1"/>
  <c r="E61" i="1"/>
  <c r="M53" i="1"/>
  <c r="K53" i="1"/>
  <c r="G53" i="1"/>
  <c r="E53" i="1"/>
  <c r="M52" i="1"/>
  <c r="K52" i="1"/>
  <c r="G52" i="1"/>
  <c r="E52" i="1"/>
  <c r="M51" i="1"/>
  <c r="K51" i="1"/>
  <c r="G51" i="1"/>
  <c r="E51" i="1"/>
  <c r="M47" i="1"/>
  <c r="K47" i="1"/>
  <c r="G47" i="1"/>
  <c r="E47" i="1"/>
</calcChain>
</file>

<file path=xl/sharedStrings.xml><?xml version="1.0" encoding="utf-8"?>
<sst xmlns="http://schemas.openxmlformats.org/spreadsheetml/2006/main" count="205" uniqueCount="169">
  <si>
    <t>Plungės rajono savivaldybės administracijos</t>
  </si>
  <si>
    <t>(Savivaldybės, padalinio arba įstaigos pavadinimas)</t>
  </si>
  <si>
    <t>PROGRAMOS APRAŠYMAS</t>
  </si>
  <si>
    <t>Biudžetiniai metai</t>
  </si>
  <si>
    <t>Programos pavadinimas</t>
  </si>
  <si>
    <t>Kodas</t>
  </si>
  <si>
    <t>Programos parengimo argumentai</t>
  </si>
  <si>
    <t>Ilgalaikis prioritetas                  pagal (PRSPP*)</t>
  </si>
  <si>
    <t>Programos tikslas</t>
  </si>
  <si>
    <t>Numatomas programos įgyvendimo rezultatas:</t>
  </si>
  <si>
    <t>(nurodomas numatomas programos poveikis atitinkamai sričiai, ekonomikai, socialinei aplinkai)</t>
  </si>
  <si>
    <t>Kita svarbi informacija</t>
  </si>
  <si>
    <r>
      <t xml:space="preserve">Su programa susijusios </t>
    </r>
    <r>
      <rPr>
        <b/>
        <sz val="12"/>
        <color theme="1"/>
        <rFont val="Times New Roman"/>
        <family val="1"/>
      </rPr>
      <t xml:space="preserve">Plungės rajono savivaldybės strateginio plėtros plano </t>
    </r>
    <r>
      <rPr>
        <sz val="12"/>
        <color theme="1"/>
        <rFont val="Times New Roman"/>
        <family val="1"/>
      </rPr>
      <t>(kodas SPP) priemonės:</t>
    </r>
  </si>
  <si>
    <t>Priemonės Nr.</t>
  </si>
  <si>
    <t>Priemonės pavadinimas</t>
  </si>
  <si>
    <t>Vykdymo terminas</t>
  </si>
  <si>
    <t>Bendras lėšų poreikis ir numatomi finansavimo šaltiniai</t>
  </si>
  <si>
    <t>Ekonominė klasifikacija</t>
  </si>
  <si>
    <t>1. IŠ VISO:</t>
  </si>
  <si>
    <t>1.1. išlaidoms, iš jų:</t>
  </si>
  <si>
    <t xml:space="preserve">1.1.1. darbo užmokesčiui </t>
  </si>
  <si>
    <t>1.2. turtui įsigyti</t>
  </si>
  <si>
    <t>2. FINANSAVIMO ŠALTINIAI:</t>
  </si>
  <si>
    <t>2.1. SAVIVALDYBĖS LĖŠOS, IŠ VISO:</t>
  </si>
  <si>
    <t>2.1.1. Savivaldybės biudžetas:</t>
  </si>
  <si>
    <t>iš jo:</t>
  </si>
  <si>
    <t>2.1.1.1. Savivaldybės biudžeto lėšos SB</t>
  </si>
  <si>
    <t>2.2. Kiti šaltiniai, iš viso:</t>
  </si>
  <si>
    <t>V.Pavardė</t>
  </si>
  <si>
    <t>Parašas</t>
  </si>
  <si>
    <t>Telefonas</t>
  </si>
  <si>
    <t>Data</t>
  </si>
  <si>
    <t>SUDERINTA</t>
  </si>
  <si>
    <t>Pareigos</t>
  </si>
  <si>
    <t>Programos tikslo kodas</t>
  </si>
  <si>
    <t>Uždavinio kodas</t>
  </si>
  <si>
    <t>Priemonės kodas</t>
  </si>
  <si>
    <t xml:space="preserve">Priemonės pavadinimas </t>
  </si>
  <si>
    <t>Funkcinės klasifikacijos kodas</t>
  </si>
  <si>
    <t>Asignavimų valdytojo kodas</t>
  </si>
  <si>
    <t>Priemonės vykdytojo kodas</t>
  </si>
  <si>
    <t>Finansavimo šaltinis</t>
  </si>
  <si>
    <t>2018 m. projektas</t>
  </si>
  <si>
    <t>Iš viso</t>
  </si>
  <si>
    <t>Išlaidoms</t>
  </si>
  <si>
    <t>turtui įsigyti ir finansiniams įsipareigojimams vykdyti</t>
  </si>
  <si>
    <t>01</t>
  </si>
  <si>
    <t>Iš jų: DU</t>
  </si>
  <si>
    <t>2019 m. projektas</t>
  </si>
  <si>
    <t>SB</t>
  </si>
  <si>
    <t>KT</t>
  </si>
  <si>
    <t>iš viso:</t>
  </si>
  <si>
    <t>Iš viso uždaviniui:</t>
  </si>
  <si>
    <t>Iš viso tikslui:</t>
  </si>
  <si>
    <t>Iš viso programai:</t>
  </si>
  <si>
    <t>SB(SP)</t>
  </si>
  <si>
    <t>Finansavimo šaltiniai</t>
  </si>
  <si>
    <t>SAVIVALDYBĖS LĖŠOS, IŠ VISO:</t>
  </si>
  <si>
    <t>KITI ŠALTINIAI, IŠ VISO:</t>
  </si>
  <si>
    <t>IŠ VISO:</t>
  </si>
  <si>
    <t>Finansavimo šaltinių suvestinė</t>
  </si>
  <si>
    <t>2019 metų projektas</t>
  </si>
  <si>
    <t>2017 m. asignavimai</t>
  </si>
  <si>
    <t>VERTINIMO KRITERIJŲ SUVESTINĖ</t>
  </si>
  <si>
    <t>Vertinimo kriterijus</t>
  </si>
  <si>
    <t>Vykdytojo kodas</t>
  </si>
  <si>
    <t>Mato vnt.</t>
  </si>
  <si>
    <t>Vertinimo kriterijaus kodas</t>
  </si>
  <si>
    <t>2017 metų planas</t>
  </si>
  <si>
    <t>2018 metų planas</t>
  </si>
  <si>
    <t>2019 metų planas</t>
  </si>
  <si>
    <t>E-01-01</t>
  </si>
  <si>
    <t>Rezultato :</t>
  </si>
  <si>
    <t>R-01-01-01</t>
  </si>
  <si>
    <t>Produkto:</t>
  </si>
  <si>
    <t xml:space="preserve">1-ojo programos tikslo: </t>
  </si>
  <si>
    <t>P-01-01-01-01</t>
  </si>
  <si>
    <t>P-01-01-01-02</t>
  </si>
  <si>
    <t>VD</t>
  </si>
  <si>
    <t>SB(VB)</t>
  </si>
  <si>
    <t>Šia programa įgyvendinimas Savivaldybės strateginis tikslas:</t>
  </si>
  <si>
    <t>Tūkst. Eur</t>
  </si>
  <si>
    <t>Formos pvyzdys patvirtintas</t>
  </si>
  <si>
    <t>Formos pavyzdys patvirtintas</t>
  </si>
  <si>
    <t>ES</t>
  </si>
  <si>
    <t>SB (SL)</t>
  </si>
  <si>
    <t>2.1.1.2.Specialioji tikslinė dotacija (valstybinėms funkcijoms atlikti  SB(VB)</t>
  </si>
  <si>
    <t>2.1.1.3. Savivaldybės skolintos lėšos SB(SL)</t>
  </si>
  <si>
    <t>2.1.1.4. Įstaigos pajamos SB(SP)</t>
  </si>
  <si>
    <t>2.1.1.5. Aplinkos apsaugos rėmimo specialioji programa SB(AA)</t>
  </si>
  <si>
    <t>2.1.1.6.Savivaldybės parduodamas turtas SPT</t>
  </si>
  <si>
    <t>2.2.2.1. Europos sąjungos paramos lėšos ES</t>
  </si>
  <si>
    <t>2.2.2.2. Valstybės biudžeto lėšos LRVB</t>
  </si>
  <si>
    <t>2.2.2.3. Kitų šaltinių lėšos (2 proc., parama, labdara ir kt.) KT</t>
  </si>
  <si>
    <t>2.2.2.4. Vidiniai  šaltiniai VD</t>
  </si>
  <si>
    <t>2.1.1.2. Specialioji tikslinė dotacija (valstybinėms funkcijoms atlikti ) SB(VB)</t>
  </si>
  <si>
    <t>2.1.1.3. Savivaldybės skolintos lėšos SB (SL)</t>
  </si>
  <si>
    <t>2.1.1.4. Įstaigų pajamos SB(SP)</t>
  </si>
  <si>
    <t>2.1.1.5. Aplinkos apsaugos rėmimo specialioji programa SB (AA)</t>
  </si>
  <si>
    <t>2.2.2.1. Europos Sąjungos paramos lėšos ES</t>
  </si>
  <si>
    <t>2.2.2.2. Valstybės biudžeto lėšos LR VB</t>
  </si>
  <si>
    <t>2.2.2.3.Kitų šaltinių lėšos (2 proc. parama, labdara ir kt.) KT</t>
  </si>
  <si>
    <t>2.2.2.4. Vidiniai šaltiniai VD</t>
  </si>
  <si>
    <t>Tūkst.Eur.</t>
  </si>
  <si>
    <t>direktoriaus 2016 m. spalio 27 d.įsakymu Nr.D-784</t>
  </si>
  <si>
    <t>direktoriaus 2016 m. spalio 27 d.įsakymu Nr.D -784</t>
  </si>
  <si>
    <t>Uždavinys - Organizuoti ikimokyklinį ir priešmokyklinį ugdymą ikimokyklinio ugdymo įstaigose</t>
  </si>
  <si>
    <t xml:space="preserve">Tikslas - Rūpintis bendruoju vaikų gebėjimų ir vertybių nuostatų ugdymu, didinant ikimokyklinių įstaigų prieinamumą </t>
  </si>
  <si>
    <t xml:space="preserve">Ugdyti išsilavinusią ir kultūrą puoselėjančią bendruomenę socialiai saugioje aplinkoje
  </t>
  </si>
  <si>
    <t>Lopšelio darželio "Saulutė" veiklos organizavimo programa</t>
  </si>
  <si>
    <t>01  Ugdymo kokybės ir modernios aplinkos užtikrinimo programa</t>
  </si>
  <si>
    <t>09.01.01.01</t>
  </si>
  <si>
    <t>191128612</t>
  </si>
  <si>
    <t>55</t>
  </si>
  <si>
    <t xml:space="preserve">Lietuvos Respublikos švietimo įstatymo (2011 m. kovo 17 d. Nr. IX-1281) 54 straipsnio 3 punkte nurodyta, kad vadovaujantis švietimo strategija, nustatomi ilgalaikiai švietimo plėtros tikslai ir priemones jiems pasiekti. Remiantis šia nuostata ir Plungės rajono savivaldybės tarybos patvirtinta strateginio planavimo tvarka, tarpusavyje buvo suderinti savivaldybės, savivaldybės administracijos švietimo skyriaus ir ugdymo įstaigų parengti strateginiai planai bei jų sudėtinės dalys – programos.
              Programa rengiama, siekiant užtikrinti kokybišką, orientuotą į vaiką ikimokyklinio ir priešmokyklinio ugdymo organizavimą ikimokyklinėje ugdymo mokykloje. Racionaliai naudojant visas gautas lėšas, kurti funkcionalią, stimuliuojančią, lanksčią, saugią, vaiką palaikančią išorinę ir vidinę ugdymo(si) aplinką. Bendradarbiaujant su šeimomis, tikslingai  naudoti jų intelektinę ir finansinę paramą ugdymo(si) procesui tobulinti. Aprūpinti intelektualiniais ir materialiniais ištekliais, atitinkančiais ikimokyklinio ir priešmokyklinio ugdymo organizavimo standartus. Užtikrinti būtinų paslaugų teikimą ikimokyklinei ugdymo mokyklai. Organizuoti ir vykdyti planingą pedagogų ir kitų darbuotojų kvalifikacijos kėlimą.     
</t>
  </si>
  <si>
    <t xml:space="preserve">Rūpintis bendruoju vaikų gebėjimų ir vertybių nuostatų ugdymu, didinant ikimokyklinių įstaigų prieinamumą </t>
  </si>
  <si>
    <t xml:space="preserve">Šios programos įgyvendinimas leis užtikrinti kokybišką, orientuotą į vaiką ikimokyklinio ir priešmokyklinio ugdymo organizavimą įstaigoje, įtraukiant tėvus į ugdymo(si) proocesą, vidinės ir išorinės ugdymo(si) aplinkos įstaigoje gerinimą, modernizuojant ir turtinant saugią vaiko ugdymo(si) ir judėjimo poreikius tenkinančią aplinką. 
       Efektyviau naudojant švietimui skiriamas lėšas, tobulės švietimo paslaugų kokybė, gerės įstaigos prestižas, bus sudaroma galimybė ugdyti vaiką, išlaisvinant jo saviraišką, tobulėjimą inspiruojančioje aplinkoje.        
        Per technologiškai, pedagogiškai modernizuojamą ugdymo procesą, skleisis vaikų gebėjimai, individualumas, kūrybiškumas. Natūralios patirtys edukacinėje aplinkoje leis vaikui įgyti naujų žinių, įgūdžių, elgesio bruožų ir modelių, vystys sąvokas ir supratimą.
         Ugdytiniai, pedagogai turės galimybę ugdymo procese naudotis informacinių technologijų teikiamomis galimybėmis. Efektyvesnis švietimas įgalins formuoti vaikų vertybines orientacijas. Pagerės mokytojų kvalifikacijos kėlimo ir jų darbinės aplinkos sąlygos.   
         Programa sudarys sąlygas vadovų ir pedagogų kvalifikacijos kėlimui, kursuose ir seminaruose įgytų žinių naudojimui vadybos ir ugdymo procese, kompetencijos plėtojimui, naujų  vadybos, ugdymo metodikų, informacinių ir komunikacinių technologijų taikymui, atsakomybės už vaiko ugdymą pasidalijimui, tarpusavio pasitikėjimui, supratimui, partneriškiems santykiams su tėvais.
</t>
  </si>
  <si>
    <r>
      <t xml:space="preserve">Susiję Lietuvos Respublikos ir Savivaldybės teisės aktai:                                  </t>
    </r>
    <r>
      <rPr>
        <sz val="12"/>
        <color theme="1"/>
        <rFont val="Times New Roman"/>
        <family val="1"/>
        <charset val="186"/>
      </rPr>
      <t xml:space="preserve"> Lietuvos Respublikos švietimo įstatymas, Lietuvos Respublikos biudžetinių įstaigų įstatymas, Lietuvos Respublikos darbuotojų saugos ir sveikatos įstatymas, Lietuvos Respublikos vaiko teisių pagrindų įstatymas, Valstybės švietimo strategijos 2013-2022 metų nuostatos. Plungės rajono savivaldybės tarybos sprendimai, mero potvarkiai, administracijos direktoriaus įsakymai.</t>
    </r>
  </si>
  <si>
    <t>Ugdymo kokybės ir modernios aplinkos užtikrinimo programa</t>
  </si>
  <si>
    <t>Ugdyti išsilavinusią ir kultūrą puoselėjančią bendruomenę socialiai saugioje aplinkoje</t>
  </si>
  <si>
    <t>Plungės lopšelis-darželis „Saulutė"</t>
  </si>
  <si>
    <t>B. Razutienė</t>
  </si>
  <si>
    <t>Direktorė</t>
  </si>
  <si>
    <t>Pavaduotoja ugdymui</t>
  </si>
  <si>
    <t>J. Gramauskienė</t>
  </si>
  <si>
    <t>proc.</t>
  </si>
  <si>
    <t xml:space="preserve">01 tikslo - Rūpintis bendruoju vaikų gebėjimų ir vertybių nuostatų ugdymu, didinant ikimokyklinių įstaigų prieinamumą </t>
  </si>
  <si>
    <t>vnt.</t>
  </si>
  <si>
    <t>1 programos tikslui - Vaikų skaičius įstaigoje, ugdomų pagal ikimokyklinio/ priešmokyklinio ugdymo programą.</t>
  </si>
  <si>
    <t>01.01 uždavinys - Organizuoti ikimokyklinį ir priešmokyklinį ugdymą ikimokyklinio ugdymo įstaigose</t>
  </si>
  <si>
    <t>Vidutiniškai 1 vaikui tenka krepšelio lėšų</t>
  </si>
  <si>
    <t>Vidutiniškai 1 vaikui tenka savivaldybės biudžeto lėšų</t>
  </si>
  <si>
    <t>03</t>
  </si>
  <si>
    <t>06</t>
  </si>
  <si>
    <r>
      <t xml:space="preserve">Tikslo įgyvendinimo aprašymas: </t>
    </r>
    <r>
      <rPr>
        <sz val="12"/>
        <color theme="1"/>
        <rFont val="Times New Roman"/>
        <family val="1"/>
      </rPr>
      <t xml:space="preserve">(aprašomi uždaviniai, priemonės)           Programa skirta gerinti ugdymo(si) sąlygas ikimokyklinėje ugdymo mokykloje, laikantis norminių teisės aktų numatytų higienos reikalavimų ir mokyklų aprūpinimo standartų. Siekti kokybiško švietimo paslaugų teikimo ikimokyklinio ugdymo mokykloje, įtraukiant tėvų bendruomenę, keliant pedagogų ir kitų darbuotojų kvalifikaciją, pertvarkant senąsias ir kuriant naujas edukacines aplinkas. 
Atsižvelgiant į nuolat besikeičiančius gyvenimo reikalavimus, šiuolaikiniam švietimui ir mokyklai perorientuoti savo veiklos prioritetus nuo elementaraus žinių perteikimo („išmokymo”) link siekio padėti vaikui išsiugdyti svarbiausias kiekvienam asmeniui bendrąsias kompetencijas, grįstas įsisąmonintomis žiniomis, įgytais gebėjimais bei vertybinėmis nuostatomis, palaipsniui kuriant stimuliuojančią ugdymo aplinką. Ugdymą privalo vykdyti kvalifikuoti pedagogai, suvokiantys savo misiją – būti vaiko pagalbininku, patarėju, vedliu, padedančiu vaikui augti, bręsti, skleistis, tobulėti; stengtis pažinti kiekvieno vaiko individualybę, parinkti ir taikyti tinkamas ugdymo strategijas gebėti sukurti psichologiškai saugią atmosferą, matyti ugdymo perspektyvą, profesionaliai  organizuoti ugdymo(si) procesą, palaikyti ir stiprinti vaiko galias, tinkamai vertinti jų pasiekimus bei daromą pažangą.
        Ugydmo įstaiga yra tos aplinkos organizatorė ir išgyvenimų reguliuotoja. Vaikas savo aplinką išgyvena motyvuotai (žinodamas, kodėl), kūrybiškai (progresuodamas), selektyviai (pasirinkdamas svarbesnius dalykus) ir vieningai (žmogiškųjų jėgų ir išgyvenamos aplinkos atžvilgiu). Ugdymo kokybė priklauso ne tik nuo ugdymo turinio perteikimo kokybės, bet ir nuo sąlygų, kuriose ugdomas ir lavinamas, nuo šeimos ir institucijos tarpusavio reikalavimų sederinamumo. 
         Ikimokylinio ugdymo mokyklos sėkmė tiesiogiai priklauso nuo vadovų, norinčių tobulėti, siekti, vesti ir profesionaliai taikyti institucijoje, mokymuose įgyjamas naujausias vadybos žinias.    
        Ikimokyklinio ugdymo paskirtis – padėti vaikui tenkinti prigimtinius, kultūros taip pat ir etninės, socialinius, pažintinius poreikius, formuoti vertybinių nuostatų pradmenis, padėti skleistis individualiems vaiko gebėjimams. Ikimokyklinis ugdymas įstaigoje teikiamas vaikui nuo ,1.5 iki 5 (arba 6) metų.
        Priešmokyklinio ugdymo paskirtis – padėti vaikui pasirengti sėkmingai mokytis pagal pradinio ugdymo programą. Priešmokyklinis ugdymas pradedamas teikti vaikui, kai tais kalendoriniais metais jam sueina 6 metai. Anksčiau gali būti teikiamas tėvų prašymu, jeigu tokį leidimą suteikia pedagoginės psichologinės tarnybos atsakingi specialistai, bet ne anksčiau, negu jam sueis 5 metai. 
</t>
    </r>
    <r>
      <rPr>
        <b/>
        <sz val="12"/>
        <color theme="1"/>
        <rFont val="Times New Roman"/>
        <family val="1"/>
        <charset val="186"/>
      </rPr>
      <t xml:space="preserve"> Tikslui pasiekti keliamas uždavinys:</t>
    </r>
    <r>
      <rPr>
        <sz val="12"/>
        <color theme="1"/>
        <rFont val="Times New Roman"/>
        <family val="1"/>
      </rPr>
      <t xml:space="preserve">
   </t>
    </r>
    <r>
      <rPr>
        <b/>
        <sz val="12"/>
        <color theme="1"/>
        <rFont val="Times New Roman"/>
        <family val="1"/>
        <charset val="186"/>
      </rPr>
      <t xml:space="preserve"> 01 Uždavinys. Organizuoti ikimokyklinį ir priešmokyklinį ugdymą įstaigoje.</t>
    </r>
    <r>
      <rPr>
        <sz val="12"/>
        <color theme="1"/>
        <rFont val="Times New Roman"/>
        <family val="1"/>
      </rPr>
      <t xml:space="preserve">
           Sudaryti sąlygas ugdyti ikimokyklinio bei priešmokyklinio amžiaus vaikus pagal ikimokyklinio, priešmokyklinio ugdymo programas, higienos normas bei taisykles, savo galimybes ir ikimokyklinio bei priešmokyklinio ugdymo pedagogų, ugdytinių ir jų tėvų pageidavimus.
</t>
    </r>
    <r>
      <rPr>
        <b/>
        <sz val="12"/>
        <color theme="1"/>
        <rFont val="Times New Roman"/>
        <family val="1"/>
        <charset val="186"/>
      </rPr>
      <t>Uždavinio įgyvendinimą sąlygoja priemonė:</t>
    </r>
    <r>
      <rPr>
        <sz val="12"/>
        <color theme="1"/>
        <rFont val="Times New Roman"/>
        <family val="1"/>
      </rPr>
      <t xml:space="preserve">
• Lopšelio-darželio „Saulutė“ veiklos organizavimo programa </t>
    </r>
  </si>
  <si>
    <t>Asiganvimų valdytojo kodas           191128612</t>
  </si>
  <si>
    <t>Asignavimų valdytojo/priemonių vykdytojo pavadinimas                                                                      Plungės lopšelis-darželis „Saulutė“</t>
  </si>
  <si>
    <t>Priemonių vykdytojo kodas                                  55</t>
  </si>
  <si>
    <t>Rajono infrastruktūra                              Žmogiškieji ištekliai</t>
  </si>
  <si>
    <t>01                                        02</t>
  </si>
  <si>
    <t>2011-2020 m.</t>
  </si>
  <si>
    <t>Ugdyti mokyklų bendruomenių kompetenciją, veiksmingai taikyti IKT ugdymui, mokymo ir mokymosi kokybei  gerinti, plėtoti elektroninę mokymo ir mokymosi kultūrą</t>
  </si>
  <si>
    <t>1.4.6.5.</t>
  </si>
  <si>
    <t>1.4.6.6.</t>
  </si>
  <si>
    <t>Rekonstruoti lopšelį – darželį  „Saulutė“ ir sutvarkyti jo aplinką</t>
  </si>
  <si>
    <t>1.4.6.20.</t>
  </si>
  <si>
    <t xml:space="preserve">Efekto: </t>
  </si>
  <si>
    <t>Ugdymo ir mokymo kokybės didėjimas</t>
  </si>
  <si>
    <t>Plėtoti kompleksinę pagalbą šeimoms, auginančioms vaikus nuo gimimo iki privalomojo mokymo mokykloje</t>
  </si>
  <si>
    <t>Vyr. buhalterė</t>
  </si>
  <si>
    <t>2018 metai</t>
  </si>
  <si>
    <t>Asignavimai        2017            metams</t>
  </si>
  <si>
    <t>Asignavimų poreikis biudžetiniams     2018 metams</t>
  </si>
  <si>
    <t>2018                 metų                 asignavimai</t>
  </si>
  <si>
    <t>Projektas          2019            metams</t>
  </si>
  <si>
    <t>Projektas          2020            metams</t>
  </si>
  <si>
    <t>D. Šipalienė</t>
  </si>
  <si>
    <t xml:space="preserve">                                    2018-2020  METŲ PLUNGĖS LOPŠELIO DARŽELIO "SAULUTĖS" PROGRAMŲ, TIKSLŲ, UŽDAVINIŲ, PRIEMONIŲ IR  IŠLAIDŲ SUVESTINĖ</t>
  </si>
  <si>
    <t>2018m.  poreikis</t>
  </si>
  <si>
    <t>2018 m.  Asignavimai</t>
  </si>
  <si>
    <t>2017 metų asignavimai</t>
  </si>
  <si>
    <t>2018 metų poreikis</t>
  </si>
  <si>
    <t>2018 m. asignavimai</t>
  </si>
  <si>
    <t>2020 metų projektas</t>
  </si>
  <si>
    <t>2020 metų planas</t>
  </si>
  <si>
    <t xml:space="preserve"> Eur.</t>
  </si>
  <si>
    <t>Ugdymo kokybės ir modernios aplinkos užtikrinimo</t>
  </si>
  <si>
    <t>(už programos koordinavimą atsakingas asmuo)</t>
  </si>
  <si>
    <t xml:space="preserve">1-ąjam uždaviniui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</si>
</sst>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2"/>
      <color theme="1"/>
      <name val="Times New Roman"/>
      <family val="1"/>
    </font>
    <font>
      <sz val="10"/>
      <color theme="1"/>
      <name val="Times New Roman"/>
      <family val="1"/>
    </font>
    <font>
      <b/>
      <sz val="12"/>
      <color theme="1"/>
      <name val="Times New Roman"/>
      <family val="1"/>
    </font>
    <font>
      <sz val="8"/>
      <name val="Times New Roman"/>
      <family val="1"/>
    </font>
    <font>
      <b/>
      <sz val="8"/>
      <name val="Times New Roman"/>
      <family val="1"/>
      <charset val="186"/>
    </font>
    <font>
      <b/>
      <sz val="8"/>
      <name val="Times New Roman"/>
      <family val="1"/>
    </font>
    <font>
      <b/>
      <sz val="9"/>
      <name val="Times New Roman"/>
      <family val="1"/>
    </font>
    <font>
      <sz val="8"/>
      <name val="Times New Roman"/>
      <family val="1"/>
      <charset val="186"/>
    </font>
    <font>
      <sz val="11"/>
      <color theme="1"/>
      <name val="Times New Roman"/>
      <family val="1"/>
      <charset val="186"/>
    </font>
    <font>
      <sz val="12"/>
      <color theme="1"/>
      <name val="Times New Roman"/>
      <family val="1"/>
      <charset val="186"/>
    </font>
    <font>
      <b/>
      <sz val="11"/>
      <color theme="1"/>
      <name val="Times New Roman"/>
      <family val="1"/>
      <charset val="186"/>
    </font>
    <font>
      <b/>
      <sz val="12"/>
      <color theme="1"/>
      <name val="Times New Roman"/>
      <family val="1"/>
      <charset val="186"/>
    </font>
    <font>
      <u/>
      <sz val="11"/>
      <color theme="1"/>
      <name val="Times New Roman"/>
      <family val="1"/>
      <charset val="186"/>
    </font>
    <font>
      <sz val="8"/>
      <color theme="1"/>
      <name val="Times New Roman"/>
      <family val="1"/>
      <charset val="186"/>
    </font>
    <font>
      <b/>
      <sz val="10"/>
      <color theme="1"/>
      <name val="Times New Roman"/>
      <family val="1"/>
    </font>
    <font>
      <sz val="10"/>
      <color theme="1"/>
      <name val="Calibri"/>
      <family val="2"/>
      <scheme val="minor"/>
    </font>
    <font>
      <sz val="10"/>
      <color theme="1"/>
      <name val="Times New Roman"/>
      <family val="1"/>
      <charset val="186"/>
    </font>
    <font>
      <sz val="10"/>
      <name val="Times New Roman"/>
      <family val="1"/>
      <charset val="186"/>
    </font>
    <font>
      <b/>
      <sz val="11"/>
      <color theme="1"/>
      <name val="Times New Roman"/>
      <family val="1"/>
    </font>
    <font>
      <b/>
      <i/>
      <sz val="11"/>
      <color theme="1"/>
      <name val="Times New Roman"/>
      <family val="1"/>
      <charset val="186"/>
    </font>
    <font>
      <b/>
      <sz val="10"/>
      <color theme="1"/>
      <name val="Times New Roman"/>
      <family val="1"/>
      <charset val="186"/>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22"/>
        <bgColor indexed="64"/>
      </patternFill>
    </fill>
    <fill>
      <patternFill patternType="solid">
        <fgColor rgb="FF59C42E"/>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s>
  <cellStyleXfs count="1">
    <xf numFmtId="0" fontId="0" fillId="0" borderId="0"/>
  </cellStyleXfs>
  <cellXfs count="368">
    <xf numFmtId="0" fontId="0" fillId="0" borderId="0" xfId="0"/>
    <xf numFmtId="0" fontId="1" fillId="0" borderId="0" xfId="0" applyFont="1"/>
    <xf numFmtId="0" fontId="1" fillId="0" borderId="0" xfId="0" applyFont="1" applyBorder="1"/>
    <xf numFmtId="0" fontId="4" fillId="0" borderId="26" xfId="0" applyFont="1" applyFill="1" applyBorder="1" applyAlignment="1">
      <alignment vertical="center" textRotation="90" wrapText="1"/>
    </xf>
    <xf numFmtId="2" fontId="4" fillId="0" borderId="26" xfId="0" applyNumberFormat="1" applyFont="1" applyBorder="1" applyAlignment="1">
      <alignment horizontal="center" vertical="top" textRotation="90" wrapText="1"/>
    </xf>
    <xf numFmtId="0" fontId="4" fillId="0" borderId="26" xfId="0" applyFont="1" applyBorder="1" applyAlignment="1">
      <alignment vertical="center" textRotation="90" wrapText="1"/>
    </xf>
    <xf numFmtId="0" fontId="4" fillId="0" borderId="26" xfId="0" applyFont="1" applyBorder="1" applyAlignment="1">
      <alignment horizontal="center" vertical="center" textRotation="90" wrapText="1"/>
    </xf>
    <xf numFmtId="164" fontId="4" fillId="4" borderId="38" xfId="0" applyNumberFormat="1" applyFont="1" applyFill="1" applyBorder="1" applyAlignment="1">
      <alignment horizontal="center" vertical="center"/>
    </xf>
    <xf numFmtId="164" fontId="4" fillId="4" borderId="12"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164" fontId="4" fillId="0" borderId="39"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40" xfId="0" applyNumberFormat="1" applyFont="1" applyFill="1" applyBorder="1" applyAlignment="1">
      <alignment horizontal="center" vertical="center"/>
    </xf>
    <xf numFmtId="164" fontId="8" fillId="0" borderId="37" xfId="0" applyNumberFormat="1" applyFont="1" applyFill="1" applyBorder="1" applyAlignment="1">
      <alignment horizontal="center" vertical="center"/>
    </xf>
    <xf numFmtId="164" fontId="4" fillId="4" borderId="22" xfId="0" applyNumberFormat="1" applyFont="1" applyFill="1" applyBorder="1" applyAlignment="1">
      <alignment horizontal="center" vertical="center"/>
    </xf>
    <xf numFmtId="164" fontId="4" fillId="4" borderId="3" xfId="0" applyNumberFormat="1" applyFont="1" applyFill="1" applyBorder="1" applyAlignment="1">
      <alignment horizontal="center" vertical="center"/>
    </xf>
    <xf numFmtId="164" fontId="4" fillId="4" borderId="21" xfId="0" applyNumberFormat="1" applyFont="1" applyFill="1" applyBorder="1" applyAlignment="1">
      <alignment horizontal="center" vertical="center"/>
    </xf>
    <xf numFmtId="164" fontId="4" fillId="0" borderId="2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xf>
    <xf numFmtId="164" fontId="4" fillId="0" borderId="38" xfId="0" applyNumberFormat="1" applyFont="1" applyFill="1" applyBorder="1" applyAlignment="1">
      <alignment horizontal="center" vertical="center"/>
    </xf>
    <xf numFmtId="164"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49" fontId="6" fillId="8" borderId="11" xfId="0" applyNumberFormat="1" applyFont="1" applyFill="1" applyBorder="1" applyAlignment="1">
      <alignment horizontal="center" vertical="top"/>
    </xf>
    <xf numFmtId="164" fontId="5" fillId="8" borderId="13" xfId="0" applyNumberFormat="1" applyFont="1" applyFill="1" applyBorder="1" applyAlignment="1">
      <alignment horizontal="center" vertical="center"/>
    </xf>
    <xf numFmtId="164" fontId="6" fillId="10" borderId="45" xfId="0" applyNumberFormat="1" applyFont="1" applyFill="1" applyBorder="1" applyAlignment="1">
      <alignment horizontal="center" vertical="center"/>
    </xf>
    <xf numFmtId="164" fontId="6" fillId="10" borderId="46" xfId="0" applyNumberFormat="1" applyFont="1" applyFill="1" applyBorder="1" applyAlignment="1">
      <alignment horizontal="center" vertical="center"/>
    </xf>
    <xf numFmtId="49" fontId="6" fillId="10" borderId="34" xfId="0" applyNumberFormat="1" applyFont="1" applyFill="1" applyBorder="1" applyAlignment="1">
      <alignment horizontal="center" vertical="top"/>
    </xf>
    <xf numFmtId="49" fontId="6" fillId="10" borderId="44" xfId="0" applyNumberFormat="1" applyFont="1" applyFill="1" applyBorder="1" applyAlignment="1">
      <alignment horizontal="center" vertical="top"/>
    </xf>
    <xf numFmtId="164" fontId="4" fillId="4" borderId="43" xfId="0" applyNumberFormat="1" applyFont="1" applyFill="1" applyBorder="1" applyAlignment="1">
      <alignment horizontal="center" vertical="center"/>
    </xf>
    <xf numFmtId="164" fontId="4" fillId="4" borderId="39" xfId="0" applyNumberFormat="1" applyFont="1" applyFill="1" applyBorder="1" applyAlignment="1">
      <alignment horizontal="center" vertical="center"/>
    </xf>
    <xf numFmtId="164" fontId="4" fillId="4" borderId="40" xfId="0" applyNumberFormat="1" applyFont="1" applyFill="1" applyBorder="1" applyAlignment="1">
      <alignment horizontal="center" vertical="center"/>
    </xf>
    <xf numFmtId="164" fontId="8" fillId="0" borderId="50" xfId="0" applyNumberFormat="1" applyFont="1" applyFill="1" applyBorder="1" applyAlignment="1">
      <alignment horizontal="center" vertical="center"/>
    </xf>
    <xf numFmtId="49" fontId="6" fillId="10" borderId="20" xfId="0" applyNumberFormat="1" applyFont="1" applyFill="1" applyBorder="1" applyAlignment="1">
      <alignment vertical="top"/>
    </xf>
    <xf numFmtId="49" fontId="6" fillId="8" borderId="20" xfId="0" applyNumberFormat="1" applyFont="1" applyFill="1" applyBorder="1" applyAlignment="1">
      <alignment vertical="top"/>
    </xf>
    <xf numFmtId="49" fontId="6" fillId="9" borderId="20" xfId="0" applyNumberFormat="1" applyFont="1" applyFill="1" applyBorder="1" applyAlignment="1">
      <alignment vertical="top" wrapText="1"/>
    </xf>
    <xf numFmtId="49" fontId="6" fillId="10" borderId="39" xfId="0" applyNumberFormat="1" applyFont="1" applyFill="1" applyBorder="1" applyAlignment="1">
      <alignment vertical="top"/>
    </xf>
    <xf numFmtId="49" fontId="6" fillId="9" borderId="39" xfId="0" applyNumberFormat="1" applyFont="1" applyFill="1" applyBorder="1" applyAlignment="1">
      <alignment vertical="top" wrapText="1"/>
    </xf>
    <xf numFmtId="49" fontId="6" fillId="8" borderId="39" xfId="0" applyNumberFormat="1" applyFont="1" applyFill="1" applyBorder="1" applyAlignment="1">
      <alignment vertical="top"/>
    </xf>
    <xf numFmtId="49" fontId="6" fillId="10" borderId="52" xfId="0" applyNumberFormat="1" applyFont="1" applyFill="1" applyBorder="1" applyAlignment="1">
      <alignment horizontal="center" vertical="top" wrapText="1"/>
    </xf>
    <xf numFmtId="49" fontId="6" fillId="10" borderId="4" xfId="0" applyNumberFormat="1" applyFont="1" applyFill="1" applyBorder="1" applyAlignment="1">
      <alignment horizontal="center" vertical="top"/>
    </xf>
    <xf numFmtId="49" fontId="6" fillId="8" borderId="51" xfId="0" applyNumberFormat="1" applyFont="1" applyFill="1" applyBorder="1" applyAlignment="1">
      <alignment vertical="top"/>
    </xf>
    <xf numFmtId="49" fontId="6" fillId="8" borderId="49" xfId="0" applyNumberFormat="1" applyFont="1" applyFill="1" applyBorder="1" applyAlignment="1">
      <alignment horizontal="center" vertical="top"/>
    </xf>
    <xf numFmtId="164" fontId="4" fillId="0" borderId="53" xfId="0" applyNumberFormat="1" applyFont="1" applyFill="1" applyBorder="1" applyAlignment="1">
      <alignment horizontal="center" vertical="center"/>
    </xf>
    <xf numFmtId="0" fontId="8" fillId="4" borderId="54" xfId="0" applyFont="1" applyFill="1" applyBorder="1" applyAlignment="1">
      <alignment horizontal="center" vertical="top" wrapText="1"/>
    </xf>
    <xf numFmtId="0" fontId="8" fillId="4" borderId="55" xfId="0" applyFont="1" applyFill="1" applyBorder="1" applyAlignment="1">
      <alignment horizontal="center" vertical="top" wrapText="1"/>
    </xf>
    <xf numFmtId="164" fontId="4" fillId="0" borderId="43" xfId="0" applyNumberFormat="1" applyFont="1" applyFill="1" applyBorder="1" applyAlignment="1">
      <alignment horizontal="center" vertical="center"/>
    </xf>
    <xf numFmtId="0" fontId="5" fillId="7" borderId="31" xfId="0" applyFont="1" applyFill="1" applyBorder="1" applyAlignment="1">
      <alignment vertical="top" wrapText="1"/>
    </xf>
    <xf numFmtId="164" fontId="4" fillId="0" borderId="20" xfId="0" applyNumberFormat="1" applyFont="1" applyFill="1" applyBorder="1" applyAlignment="1">
      <alignment horizontal="center" vertical="center"/>
    </xf>
    <xf numFmtId="0" fontId="8" fillId="4" borderId="56" xfId="0" applyFont="1" applyFill="1" applyBorder="1" applyAlignment="1">
      <alignment horizontal="center" vertical="top" wrapText="1"/>
    </xf>
    <xf numFmtId="164" fontId="4" fillId="0" borderId="57"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4" fillId="0" borderId="51" xfId="0" applyNumberFormat="1" applyFont="1" applyFill="1" applyBorder="1" applyAlignment="1">
      <alignment horizontal="center" vertical="center"/>
    </xf>
    <xf numFmtId="164" fontId="4" fillId="4" borderId="19" xfId="0" applyNumberFormat="1" applyFont="1" applyFill="1" applyBorder="1" applyAlignment="1">
      <alignment horizontal="center" vertical="center"/>
    </xf>
    <xf numFmtId="164" fontId="4" fillId="4" borderId="20" xfId="0" applyNumberFormat="1" applyFont="1" applyFill="1" applyBorder="1" applyAlignment="1">
      <alignment horizontal="center" vertical="center"/>
    </xf>
    <xf numFmtId="164" fontId="4" fillId="4" borderId="57" xfId="0" applyNumberFormat="1" applyFont="1" applyFill="1" applyBorder="1" applyAlignment="1">
      <alignment horizontal="center" vertical="center"/>
    </xf>
    <xf numFmtId="164" fontId="4" fillId="0" borderId="19" xfId="0" applyNumberFormat="1" applyFont="1" applyFill="1" applyBorder="1" applyAlignment="1">
      <alignment horizontal="center" vertical="center"/>
    </xf>
    <xf numFmtId="164" fontId="8" fillId="0" borderId="24" xfId="0" applyNumberFormat="1" applyFont="1" applyFill="1" applyBorder="1" applyAlignment="1">
      <alignment horizontal="center" vertical="center"/>
    </xf>
    <xf numFmtId="164" fontId="4" fillId="9" borderId="34" xfId="0" applyNumberFormat="1" applyFont="1" applyFill="1" applyBorder="1" applyAlignment="1">
      <alignment horizontal="center" vertical="center"/>
    </xf>
    <xf numFmtId="164" fontId="4" fillId="9" borderId="45" xfId="0" applyNumberFormat="1" applyFont="1" applyFill="1" applyBorder="1" applyAlignment="1">
      <alignment horizontal="center" vertical="center"/>
    </xf>
    <xf numFmtId="164" fontId="4" fillId="9" borderId="46" xfId="0" applyNumberFormat="1" applyFont="1" applyFill="1" applyBorder="1" applyAlignment="1">
      <alignment horizontal="center" vertical="center"/>
    </xf>
    <xf numFmtId="164" fontId="4" fillId="9" borderId="58" xfId="0" applyNumberFormat="1" applyFont="1" applyFill="1" applyBorder="1" applyAlignment="1">
      <alignment horizontal="center" vertical="center"/>
    </xf>
    <xf numFmtId="164" fontId="8" fillId="9" borderId="49" xfId="0" applyNumberFormat="1" applyFont="1" applyFill="1" applyBorder="1" applyAlignment="1">
      <alignment horizontal="center" vertical="center"/>
    </xf>
    <xf numFmtId="0" fontId="0" fillId="0" borderId="0" xfId="0" applyBorder="1"/>
    <xf numFmtId="0" fontId="9" fillId="0" borderId="0" xfId="0" applyFont="1"/>
    <xf numFmtId="0" fontId="9" fillId="0" borderId="0" xfId="0" applyFont="1" applyAlignment="1"/>
    <xf numFmtId="164" fontId="6" fillId="11" borderId="45" xfId="0" applyNumberFormat="1" applyFont="1" applyFill="1" applyBorder="1" applyAlignment="1">
      <alignment horizontal="center" vertical="center"/>
    </xf>
    <xf numFmtId="0" fontId="9" fillId="0" borderId="0" xfId="0" applyFont="1" applyAlignment="1">
      <alignment horizontal="left"/>
    </xf>
    <xf numFmtId="0" fontId="12" fillId="0" borderId="0" xfId="0" applyFont="1" applyAlignment="1">
      <alignment horizontal="center"/>
    </xf>
    <xf numFmtId="0" fontId="9" fillId="0" borderId="0" xfId="0" applyFont="1" applyFill="1" applyBorder="1" applyAlignment="1">
      <alignment horizontal="center"/>
    </xf>
    <xf numFmtId="0" fontId="11" fillId="0" borderId="0" xfId="0" applyFont="1" applyFill="1" applyBorder="1" applyAlignment="1">
      <alignment horizontal="center"/>
    </xf>
    <xf numFmtId="0" fontId="8" fillId="4" borderId="52" xfId="0" applyFont="1" applyFill="1" applyBorder="1" applyAlignment="1">
      <alignment horizontal="center" vertical="top" wrapText="1"/>
    </xf>
    <xf numFmtId="0" fontId="14" fillId="0" borderId="41" xfId="0" applyFont="1" applyBorder="1" applyAlignment="1">
      <alignment horizontal="center"/>
    </xf>
    <xf numFmtId="164" fontId="8" fillId="0" borderId="41" xfId="0" applyNumberFormat="1" applyFont="1" applyFill="1" applyBorder="1" applyAlignment="1">
      <alignment horizontal="center" vertical="center"/>
    </xf>
    <xf numFmtId="0" fontId="16" fillId="0" borderId="0" xfId="0" applyFont="1"/>
    <xf numFmtId="0" fontId="2" fillId="0" borderId="0" xfId="0" applyFont="1"/>
    <xf numFmtId="0" fontId="2" fillId="0" borderId="0" xfId="0" applyFont="1" applyAlignment="1"/>
    <xf numFmtId="0" fontId="3" fillId="0" borderId="4" xfId="0" applyFont="1" applyBorder="1" applyAlignment="1"/>
    <xf numFmtId="0" fontId="3" fillId="0" borderId="5" xfId="0" applyFont="1" applyBorder="1" applyAlignment="1"/>
    <xf numFmtId="0" fontId="1" fillId="0" borderId="0" xfId="0" applyFont="1" applyBorder="1" applyAlignment="1"/>
    <xf numFmtId="49" fontId="6" fillId="10" borderId="42" xfId="0" applyNumberFormat="1" applyFont="1" applyFill="1" applyBorder="1" applyAlignment="1">
      <alignment vertical="top"/>
    </xf>
    <xf numFmtId="0" fontId="0" fillId="0" borderId="2" xfId="0" applyBorder="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wrapText="1"/>
    </xf>
    <xf numFmtId="0" fontId="1" fillId="0" borderId="0" xfId="0" applyFont="1" applyBorder="1" applyAlignment="1">
      <alignment horizontal="center"/>
    </xf>
    <xf numFmtId="0" fontId="1" fillId="0" borderId="0" xfId="0" applyFont="1" applyBorder="1" applyAlignment="1">
      <alignment horizontal="center"/>
    </xf>
    <xf numFmtId="0" fontId="12" fillId="0" borderId="1" xfId="0" applyFont="1" applyBorder="1" applyAlignment="1">
      <alignment horizontal="center"/>
    </xf>
    <xf numFmtId="0" fontId="2" fillId="0" borderId="0"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9" fillId="0" borderId="4"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 fillId="0" borderId="0" xfId="0" applyFont="1" applyAlignment="1">
      <alignment horizontal="left"/>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49" fontId="12" fillId="0" borderId="4"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11" fillId="0" borderId="4"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11" fillId="0" borderId="4" xfId="0" applyFont="1" applyBorder="1" applyAlignment="1">
      <alignment horizontal="left" vertical="top" wrapText="1" inden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4" xfId="0" applyFont="1" applyBorder="1" applyAlignment="1">
      <alignment horizontal="left" vertical="top" wrapText="1" indent="1"/>
    </xf>
    <xf numFmtId="0" fontId="1" fillId="0" borderId="5" xfId="0" applyFont="1" applyBorder="1" applyAlignment="1">
      <alignment horizontal="left" vertical="top" indent="1"/>
    </xf>
    <xf numFmtId="0" fontId="1" fillId="0" borderId="6" xfId="0" applyFont="1" applyBorder="1" applyAlignment="1">
      <alignment horizontal="left" vertical="top" indent="1"/>
    </xf>
    <xf numFmtId="0" fontId="19" fillId="0" borderId="9" xfId="0" applyFont="1" applyBorder="1" applyAlignment="1">
      <alignment horizontal="center" wrapText="1"/>
    </xf>
    <xf numFmtId="0" fontId="19" fillId="0" borderId="1" xfId="0" applyFont="1" applyBorder="1" applyAlignment="1">
      <alignment horizontal="center" wrapText="1"/>
    </xf>
    <xf numFmtId="0" fontId="19" fillId="0" borderId="10" xfId="0" applyFont="1" applyBorder="1" applyAlignment="1">
      <alignment horizontal="center" wrapText="1"/>
    </xf>
    <xf numFmtId="0" fontId="20" fillId="0" borderId="9"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20" fillId="0" borderId="10" xfId="0" applyFont="1" applyBorder="1" applyAlignment="1">
      <alignment horizontal="center" vertical="center" wrapText="1"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xf>
    <xf numFmtId="0" fontId="3" fillId="0" borderId="7" xfId="0" applyFont="1" applyBorder="1" applyAlignment="1">
      <alignment horizontal="left" vertical="top" wrapText="1" indent="1"/>
    </xf>
    <xf numFmtId="0" fontId="0" fillId="0" borderId="2" xfId="0" applyBorder="1"/>
    <xf numFmtId="0" fontId="0" fillId="0" borderId="8" xfId="0" applyBorder="1"/>
    <xf numFmtId="0" fontId="0" fillId="0" borderId="9" xfId="0" applyBorder="1"/>
    <xf numFmtId="0" fontId="0" fillId="0" borderId="1" xfId="0" applyBorder="1"/>
    <xf numFmtId="0" fontId="0" fillId="0" borderId="10" xfId="0" applyBorder="1"/>
    <xf numFmtId="0" fontId="3" fillId="0" borderId="4" xfId="0" applyFont="1" applyBorder="1" applyAlignment="1">
      <alignment horizontal="left" vertical="top" wrapText="1" indent="1"/>
    </xf>
    <xf numFmtId="0" fontId="3" fillId="0" borderId="5" xfId="0" applyFont="1" applyBorder="1" applyAlignment="1">
      <alignment horizontal="left" vertical="top" wrapText="1" indent="1"/>
    </xf>
    <xf numFmtId="0" fontId="3" fillId="0" borderId="6" xfId="0" applyFont="1" applyBorder="1" applyAlignment="1">
      <alignment horizontal="left" vertical="top" wrapText="1" indent="1"/>
    </xf>
    <xf numFmtId="0" fontId="1" fillId="0" borderId="9" xfId="0" applyFont="1" applyBorder="1" applyAlignment="1">
      <alignment horizontal="left" wrapText="1"/>
    </xf>
    <xf numFmtId="0" fontId="1" fillId="0" borderId="1" xfId="0" applyFont="1" applyBorder="1" applyAlignment="1">
      <alignment horizontal="left" wrapText="1"/>
    </xf>
    <xf numFmtId="0" fontId="1" fillId="0" borderId="10" xfId="0" applyFont="1" applyBorder="1" applyAlignment="1">
      <alignment horizontal="left" wrapText="1"/>
    </xf>
    <xf numFmtId="0" fontId="3" fillId="0" borderId="7" xfId="0" applyFont="1" applyBorder="1" applyAlignment="1">
      <alignment horizontal="left"/>
    </xf>
    <xf numFmtId="0" fontId="3" fillId="0" borderId="2" xfId="0" applyFont="1" applyBorder="1" applyAlignment="1">
      <alignment horizontal="left"/>
    </xf>
    <xf numFmtId="0" fontId="3" fillId="0" borderId="8" xfId="0" applyFont="1" applyBorder="1" applyAlignment="1">
      <alignment horizontal="left"/>
    </xf>
    <xf numFmtId="0" fontId="1" fillId="0" borderId="47" xfId="0" applyFont="1" applyBorder="1" applyAlignment="1">
      <alignment horizontal="left" wrapText="1"/>
    </xf>
    <xf numFmtId="0" fontId="1" fillId="0" borderId="0" xfId="0" applyFont="1" applyBorder="1" applyAlignment="1">
      <alignment horizontal="left" wrapText="1"/>
    </xf>
    <xf numFmtId="0" fontId="1" fillId="0" borderId="51" xfId="0" applyFont="1" applyBorder="1" applyAlignment="1">
      <alignment horizontal="left" wrapText="1"/>
    </xf>
    <xf numFmtId="0" fontId="1" fillId="0" borderId="9" xfId="0" applyFont="1" applyBorder="1" applyAlignment="1">
      <alignment horizontal="left" vertical="top" wrapText="1" indent="1"/>
    </xf>
    <xf numFmtId="0" fontId="1" fillId="0" borderId="1" xfId="0" applyFont="1" applyBorder="1" applyAlignment="1">
      <alignment horizontal="left" vertical="top" wrapText="1" indent="1"/>
    </xf>
    <xf numFmtId="0" fontId="1" fillId="0" borderId="10" xfId="0" applyFont="1" applyBorder="1" applyAlignment="1">
      <alignment horizontal="left" vertical="top" wrapText="1" inden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5" fillId="3" borderId="4" xfId="0" applyFont="1" applyFill="1" applyBorder="1" applyAlignment="1">
      <alignment horizontal="left"/>
    </xf>
    <xf numFmtId="0" fontId="15" fillId="3" borderId="5" xfId="0" applyFont="1" applyFill="1" applyBorder="1" applyAlignment="1">
      <alignment horizontal="left"/>
    </xf>
    <xf numFmtId="0" fontId="15" fillId="3" borderId="6" xfId="0" applyFont="1" applyFill="1" applyBorder="1" applyAlignment="1">
      <alignment horizontal="left"/>
    </xf>
    <xf numFmtId="0" fontId="15" fillId="0" borderId="4" xfId="0" applyFont="1" applyBorder="1" applyAlignment="1">
      <alignment horizontal="left"/>
    </xf>
    <xf numFmtId="0" fontId="15" fillId="0" borderId="5" xfId="0" applyFont="1" applyBorder="1" applyAlignment="1">
      <alignment horizontal="left"/>
    </xf>
    <xf numFmtId="0" fontId="15" fillId="0" borderId="6"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15" fillId="3" borderId="4" xfId="0" applyFont="1" applyFill="1" applyBorder="1" applyAlignment="1">
      <alignment horizontal="left" wrapText="1"/>
    </xf>
    <xf numFmtId="0" fontId="15" fillId="3" borderId="5" xfId="0" applyFont="1" applyFill="1" applyBorder="1" applyAlignment="1">
      <alignment horizontal="left" wrapText="1"/>
    </xf>
    <xf numFmtId="0" fontId="15" fillId="3" borderId="6" xfId="0" applyFont="1" applyFill="1" applyBorder="1" applyAlignment="1">
      <alignment horizontal="left" wrapText="1"/>
    </xf>
    <xf numFmtId="0" fontId="15" fillId="2" borderId="4" xfId="0" applyFont="1" applyFill="1" applyBorder="1" applyAlignment="1">
      <alignment horizontal="left" wrapText="1"/>
    </xf>
    <xf numFmtId="0" fontId="15" fillId="2" borderId="5" xfId="0" applyFont="1" applyFill="1" applyBorder="1" applyAlignment="1">
      <alignment horizontal="left" wrapText="1"/>
    </xf>
    <xf numFmtId="0" fontId="15" fillId="2" borderId="6" xfId="0" applyFont="1" applyFill="1" applyBorder="1" applyAlignment="1">
      <alignment horizontal="left" wrapText="1"/>
    </xf>
    <xf numFmtId="0" fontId="15" fillId="0" borderId="0" xfId="0" applyFont="1" applyAlignment="1">
      <alignment horizontal="left"/>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4" xfId="0" applyFont="1" applyBorder="1" applyAlignment="1">
      <alignment horizontal="center" wrapText="1"/>
    </xf>
    <xf numFmtId="0" fontId="15" fillId="0" borderId="6" xfId="0" applyFont="1" applyBorder="1" applyAlignment="1">
      <alignment horizontal="center" wrapText="1"/>
    </xf>
    <xf numFmtId="164" fontId="2" fillId="3" borderId="4" xfId="0" applyNumberFormat="1" applyFont="1" applyFill="1" applyBorder="1" applyAlignment="1">
      <alignment horizontal="center"/>
    </xf>
    <xf numFmtId="164" fontId="2" fillId="3" borderId="6" xfId="0" applyNumberFormat="1" applyFont="1" applyFill="1" applyBorder="1" applyAlignment="1">
      <alignment horizontal="center"/>
    </xf>
    <xf numFmtId="164" fontId="21" fillId="0" borderId="4" xfId="0" applyNumberFormat="1" applyFont="1" applyBorder="1" applyAlignment="1">
      <alignment horizontal="center"/>
    </xf>
    <xf numFmtId="164" fontId="21" fillId="0" borderId="6" xfId="0" applyNumberFormat="1" applyFont="1" applyBorder="1" applyAlignment="1">
      <alignment horizontal="center"/>
    </xf>
    <xf numFmtId="164" fontId="2" fillId="2" borderId="4" xfId="0" applyNumberFormat="1" applyFont="1" applyFill="1" applyBorder="1" applyAlignment="1">
      <alignment horizontal="center"/>
    </xf>
    <xf numFmtId="164" fontId="2" fillId="2" borderId="6" xfId="0" applyNumberFormat="1" applyFont="1" applyFill="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15" fillId="2" borderId="4" xfId="0" applyFont="1" applyFill="1" applyBorder="1" applyAlignment="1">
      <alignment horizontal="left"/>
    </xf>
    <xf numFmtId="0" fontId="15" fillId="2" borderId="5" xfId="0" applyFont="1" applyFill="1" applyBorder="1" applyAlignment="1">
      <alignment horizontal="left"/>
    </xf>
    <xf numFmtId="0" fontId="15" fillId="2" borderId="6" xfId="0" applyFont="1" applyFill="1" applyBorder="1" applyAlignment="1">
      <alignment horizontal="left"/>
    </xf>
    <xf numFmtId="0" fontId="2" fillId="0" borderId="0" xfId="0" applyFont="1" applyBorder="1" applyAlignment="1">
      <alignment horizontal="left" wrapText="1"/>
    </xf>
    <xf numFmtId="0" fontId="17" fillId="0" borderId="4" xfId="0" applyFont="1" applyFill="1" applyBorder="1" applyAlignment="1">
      <alignment horizontal="left" wrapText="1"/>
    </xf>
    <xf numFmtId="0" fontId="17" fillId="0" borderId="5" xfId="0" applyFont="1" applyFill="1" applyBorder="1" applyAlignment="1">
      <alignment horizontal="left" wrapText="1"/>
    </xf>
    <xf numFmtId="0" fontId="17" fillId="0" borderId="6" xfId="0" applyFont="1" applyFill="1" applyBorder="1" applyAlignment="1">
      <alignment horizontal="left" wrapText="1"/>
    </xf>
    <xf numFmtId="0" fontId="21" fillId="0" borderId="4" xfId="0" applyFont="1" applyBorder="1" applyAlignment="1">
      <alignment horizontal="center"/>
    </xf>
    <xf numFmtId="0" fontId="21" fillId="0" borderId="6" xfId="0" applyFont="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right"/>
    </xf>
    <xf numFmtId="0" fontId="15" fillId="0" borderId="0" xfId="0" applyFont="1" applyAlignment="1">
      <alignment horizontal="center"/>
    </xf>
    <xf numFmtId="0" fontId="2" fillId="0" borderId="5" xfId="0" applyFont="1" applyBorder="1" applyAlignment="1">
      <alignment horizontal="center"/>
    </xf>
    <xf numFmtId="3" fontId="2" fillId="0" borderId="4" xfId="0" applyNumberFormat="1" applyFont="1" applyBorder="1" applyAlignment="1">
      <alignment horizontal="center"/>
    </xf>
    <xf numFmtId="14" fontId="2" fillId="0" borderId="4" xfId="0" applyNumberFormat="1" applyFont="1" applyBorder="1" applyAlignment="1">
      <alignment horizontal="center"/>
    </xf>
    <xf numFmtId="164" fontId="9" fillId="0" borderId="4" xfId="0" applyNumberFormat="1" applyFont="1" applyBorder="1" applyAlignment="1">
      <alignment horizontal="center"/>
    </xf>
    <xf numFmtId="164" fontId="9" fillId="0" borderId="6" xfId="0" applyNumberFormat="1"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9" fillId="0" borderId="47" xfId="0" applyFont="1" applyBorder="1" applyAlignment="1">
      <alignment horizontal="center"/>
    </xf>
    <xf numFmtId="0" fontId="9" fillId="0" borderId="51" xfId="0" applyFont="1" applyBorder="1" applyAlignment="1">
      <alignment horizontal="center"/>
    </xf>
    <xf numFmtId="0" fontId="4" fillId="10" borderId="11" xfId="0" applyFont="1" applyFill="1" applyBorder="1" applyAlignment="1">
      <alignment horizontal="center" vertical="center" textRotation="90" wrapText="1"/>
    </xf>
    <xf numFmtId="0" fontId="4" fillId="10" borderId="19" xfId="0" applyFont="1" applyFill="1" applyBorder="1" applyAlignment="1">
      <alignment horizontal="center" vertical="center" textRotation="90" wrapText="1"/>
    </xf>
    <xf numFmtId="0" fontId="4" fillId="10" borderId="25" xfId="0" applyFont="1" applyFill="1" applyBorder="1" applyAlignment="1">
      <alignment horizontal="center" vertical="center" textRotation="90" wrapText="1"/>
    </xf>
    <xf numFmtId="0" fontId="4" fillId="8" borderId="12" xfId="0" applyFont="1" applyFill="1" applyBorder="1" applyAlignment="1">
      <alignment horizontal="center" vertical="center" textRotation="90" wrapText="1"/>
    </xf>
    <xf numFmtId="0" fontId="4" fillId="8" borderId="3" xfId="0" applyFont="1" applyFill="1" applyBorder="1" applyAlignment="1">
      <alignment horizontal="center" vertical="center" textRotation="90" wrapText="1"/>
    </xf>
    <xf numFmtId="0" fontId="4" fillId="8" borderId="26" xfId="0" applyFont="1" applyFill="1" applyBorder="1" applyAlignment="1">
      <alignment horizontal="center" vertical="center" textRotation="90" wrapText="1"/>
    </xf>
    <xf numFmtId="0" fontId="4" fillId="9" borderId="12"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wrapText="1"/>
    </xf>
    <xf numFmtId="0" fontId="4" fillId="9" borderId="26" xfId="0" applyFont="1" applyFill="1" applyBorder="1" applyAlignment="1">
      <alignment horizontal="center" vertical="center" textRotation="90"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horizontal="left" vertical="center" textRotation="90" wrapText="1"/>
    </xf>
    <xf numFmtId="0" fontId="4" fillId="0" borderId="20" xfId="0" applyFont="1" applyBorder="1" applyAlignment="1">
      <alignment horizontal="left" vertical="center" textRotation="90" wrapText="1"/>
    </xf>
    <xf numFmtId="0" fontId="4" fillId="0" borderId="27" xfId="0" applyFont="1" applyBorder="1" applyAlignment="1">
      <alignment horizontal="left" vertical="center" textRotation="90" wrapText="1"/>
    </xf>
    <xf numFmtId="0" fontId="4" fillId="0" borderId="14"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0" xfId="0" applyFont="1" applyAlignment="1">
      <alignment horizontal="left"/>
    </xf>
    <xf numFmtId="0" fontId="11" fillId="0" borderId="0" xfId="0" applyFont="1" applyAlignment="1">
      <alignment horizontal="center" wrapText="1"/>
    </xf>
    <xf numFmtId="0" fontId="14" fillId="0" borderId="48" xfId="0" applyFont="1" applyBorder="1" applyAlignment="1">
      <alignment horizontal="center"/>
    </xf>
    <xf numFmtId="49" fontId="7" fillId="5" borderId="31" xfId="0" applyNumberFormat="1" applyFont="1" applyFill="1" applyBorder="1" applyAlignment="1">
      <alignment horizontal="left" vertical="top" wrapText="1"/>
    </xf>
    <xf numFmtId="49" fontId="7" fillId="5" borderId="32" xfId="0" applyNumberFormat="1" applyFont="1" applyFill="1" applyBorder="1" applyAlignment="1">
      <alignment horizontal="left" vertical="top" wrapText="1"/>
    </xf>
    <xf numFmtId="49" fontId="7" fillId="5" borderId="33" xfId="0" applyNumberFormat="1" applyFont="1" applyFill="1" applyBorder="1" applyAlignment="1">
      <alignment horizontal="left" vertical="top" wrapText="1"/>
    </xf>
    <xf numFmtId="0" fontId="7" fillId="6" borderId="31" xfId="0" applyFont="1" applyFill="1" applyBorder="1" applyAlignment="1">
      <alignment horizontal="left" vertical="top" wrapText="1"/>
    </xf>
    <xf numFmtId="0" fontId="7" fillId="6" borderId="32" xfId="0" applyFont="1" applyFill="1" applyBorder="1" applyAlignment="1">
      <alignment horizontal="left" vertical="top" wrapText="1"/>
    </xf>
    <xf numFmtId="0" fontId="7" fillId="6" borderId="33" xfId="0" applyFont="1" applyFill="1" applyBorder="1" applyAlignment="1">
      <alignment horizontal="left" vertical="top" wrapText="1"/>
    </xf>
    <xf numFmtId="0" fontId="7" fillId="10" borderId="31" xfId="0" applyFont="1" applyFill="1" applyBorder="1" applyAlignment="1">
      <alignment horizontal="left" vertical="top" wrapText="1"/>
    </xf>
    <xf numFmtId="0" fontId="7" fillId="10" borderId="32" xfId="0" applyFont="1" applyFill="1" applyBorder="1" applyAlignment="1">
      <alignment horizontal="left" vertical="top" wrapText="1"/>
    </xf>
    <xf numFmtId="0" fontId="7" fillId="10" borderId="33"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51" xfId="0" applyFont="1" applyFill="1" applyBorder="1" applyAlignment="1">
      <alignment horizontal="left" vertical="top"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4" fillId="0" borderId="18" xfId="0" applyFont="1" applyBorder="1" applyAlignment="1">
      <alignment horizontal="center" vertical="center" textRotation="90" wrapText="1"/>
    </xf>
    <xf numFmtId="0" fontId="4" fillId="0" borderId="24" xfId="0" applyFont="1" applyBorder="1" applyAlignment="1">
      <alignment horizontal="center" vertical="center" textRotation="90" wrapText="1"/>
    </xf>
    <xf numFmtId="0" fontId="4" fillId="0" borderId="30" xfId="0" applyFont="1" applyBorder="1" applyAlignment="1">
      <alignment horizontal="center" vertical="center" textRotation="90" wrapText="1"/>
    </xf>
    <xf numFmtId="0" fontId="4" fillId="0" borderId="36" xfId="0" applyFont="1" applyBorder="1" applyAlignment="1">
      <alignment horizontal="center" vertical="center" textRotation="90" wrapText="1"/>
    </xf>
    <xf numFmtId="0" fontId="4" fillId="0" borderId="25" xfId="0" applyFont="1" applyBorder="1" applyAlignment="1">
      <alignment horizontal="center" vertical="center" textRotation="90" wrapText="1"/>
    </xf>
    <xf numFmtId="0" fontId="4" fillId="0" borderId="3" xfId="0" applyFont="1" applyBorder="1" applyAlignment="1">
      <alignment horizontal="center" vertical="top"/>
    </xf>
    <xf numFmtId="0" fontId="4" fillId="0" borderId="23" xfId="0" applyFont="1" applyFill="1" applyBorder="1" applyAlignment="1">
      <alignment horizontal="center" vertical="center" textRotation="90" wrapText="1"/>
    </xf>
    <xf numFmtId="0" fontId="4" fillId="0" borderId="29" xfId="0" applyFont="1" applyFill="1" applyBorder="1" applyAlignment="1">
      <alignment horizontal="center" vertical="center" textRotation="90" wrapText="1"/>
    </xf>
    <xf numFmtId="164" fontId="4" fillId="0" borderId="36" xfId="0" applyNumberFormat="1" applyFont="1" applyBorder="1" applyAlignment="1">
      <alignment horizontal="center" vertical="center" textRotation="90" wrapText="1"/>
    </xf>
    <xf numFmtId="164" fontId="4" fillId="0" borderId="25" xfId="0" applyNumberFormat="1" applyFont="1" applyBorder="1" applyAlignment="1">
      <alignment horizontal="center" vertical="center" textRotation="90" wrapText="1"/>
    </xf>
    <xf numFmtId="49" fontId="6" fillId="11" borderId="34" xfId="0" applyNumberFormat="1" applyFont="1" applyFill="1" applyBorder="1" applyAlignment="1">
      <alignment horizontal="right" vertical="top"/>
    </xf>
    <xf numFmtId="49" fontId="6" fillId="11" borderId="45" xfId="0" applyNumberFormat="1" applyFont="1" applyFill="1" applyBorder="1" applyAlignment="1">
      <alignment horizontal="right" vertical="top"/>
    </xf>
    <xf numFmtId="0" fontId="9" fillId="9" borderId="4" xfId="0" applyFont="1" applyFill="1" applyBorder="1" applyAlignment="1">
      <alignment horizontal="center"/>
    </xf>
    <xf numFmtId="0" fontId="9" fillId="9" borderId="6" xfId="0" applyFont="1" applyFill="1" applyBorder="1" applyAlignment="1">
      <alignment horizontal="center"/>
    </xf>
    <xf numFmtId="0" fontId="11" fillId="9" borderId="4" xfId="0" applyFont="1" applyFill="1" applyBorder="1" applyAlignment="1">
      <alignment horizontal="right"/>
    </xf>
    <xf numFmtId="0" fontId="11" fillId="9" borderId="5" xfId="0" applyFont="1" applyFill="1" applyBorder="1" applyAlignment="1">
      <alignment horizontal="right"/>
    </xf>
    <xf numFmtId="0" fontId="11" fillId="9" borderId="6" xfId="0" applyFont="1" applyFill="1" applyBorder="1" applyAlignment="1">
      <alignment horizontal="right"/>
    </xf>
    <xf numFmtId="0" fontId="12" fillId="0" borderId="0" xfId="0" applyFont="1" applyBorder="1" applyAlignment="1">
      <alignment horizontal="center"/>
    </xf>
    <xf numFmtId="0" fontId="11" fillId="0" borderId="47" xfId="0" applyFont="1" applyBorder="1" applyAlignment="1">
      <alignment horizontal="center"/>
    </xf>
    <xf numFmtId="0" fontId="11" fillId="0" borderId="51" xfId="0" applyFont="1" applyBorder="1" applyAlignment="1">
      <alignment horizontal="center"/>
    </xf>
    <xf numFmtId="0" fontId="9" fillId="9" borderId="5" xfId="0" applyFont="1" applyFill="1" applyBorder="1" applyAlignment="1">
      <alignment horizontal="right"/>
    </xf>
    <xf numFmtId="0" fontId="9" fillId="9" borderId="6" xfId="0" applyFont="1" applyFill="1" applyBorder="1" applyAlignment="1">
      <alignment horizontal="right"/>
    </xf>
    <xf numFmtId="0" fontId="11" fillId="9" borderId="4" xfId="0" applyFont="1" applyFill="1" applyBorder="1" applyAlignment="1">
      <alignment horizontal="center"/>
    </xf>
    <xf numFmtId="0" fontId="11" fillId="9" borderId="6" xfId="0" applyFont="1" applyFill="1" applyBorder="1" applyAlignment="1">
      <alignment horizontal="center"/>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11" fillId="0" borderId="4" xfId="0" applyFont="1" applyFill="1" applyBorder="1" applyAlignment="1">
      <alignment horizontal="center"/>
    </xf>
    <xf numFmtId="0" fontId="11" fillId="0" borderId="6" xfId="0" applyFont="1" applyFill="1" applyBorder="1" applyAlignment="1">
      <alignment horizontal="center"/>
    </xf>
    <xf numFmtId="0" fontId="9" fillId="0" borderId="4" xfId="0" applyFont="1" applyFill="1" applyBorder="1" applyAlignment="1">
      <alignment horizontal="center"/>
    </xf>
    <xf numFmtId="0" fontId="9" fillId="0" borderId="6" xfId="0" applyFont="1" applyFill="1" applyBorder="1" applyAlignment="1">
      <alignment horizontal="center"/>
    </xf>
    <xf numFmtId="0" fontId="18" fillId="4" borderId="42" xfId="0" applyFont="1" applyFill="1" applyBorder="1" applyAlignment="1">
      <alignment horizontal="center" vertical="top" wrapText="1"/>
    </xf>
    <xf numFmtId="0" fontId="18" fillId="4" borderId="20" xfId="0" applyFont="1" applyFill="1" applyBorder="1" applyAlignment="1">
      <alignment horizontal="center" vertical="top" wrapText="1"/>
    </xf>
    <xf numFmtId="0" fontId="18" fillId="4" borderId="27" xfId="0" applyFont="1" applyFill="1" applyBorder="1" applyAlignment="1">
      <alignment horizontal="center" vertical="top" wrapText="1"/>
    </xf>
    <xf numFmtId="49" fontId="8" fillId="4" borderId="42" xfId="0" applyNumberFormat="1" applyFont="1" applyFill="1" applyBorder="1" applyAlignment="1">
      <alignment horizontal="center" vertical="center" textRotation="90" wrapText="1"/>
    </xf>
    <xf numFmtId="49" fontId="8" fillId="4" borderId="20" xfId="0" applyNumberFormat="1" applyFont="1" applyFill="1" applyBorder="1" applyAlignment="1">
      <alignment horizontal="center" vertical="center" textRotation="90" wrapText="1"/>
    </xf>
    <xf numFmtId="49" fontId="8" fillId="4" borderId="27" xfId="0" applyNumberFormat="1" applyFont="1" applyFill="1" applyBorder="1" applyAlignment="1">
      <alignment horizontal="center" vertical="center" textRotation="90" wrapText="1"/>
    </xf>
    <xf numFmtId="0" fontId="11" fillId="9" borderId="5" xfId="0" applyFont="1" applyFill="1" applyBorder="1" applyAlignment="1">
      <alignment horizontal="center"/>
    </xf>
    <xf numFmtId="49" fontId="6" fillId="8" borderId="35" xfId="0" applyNumberFormat="1" applyFont="1" applyFill="1" applyBorder="1" applyAlignment="1">
      <alignment horizontal="right" vertical="top"/>
    </xf>
    <xf numFmtId="49" fontId="6" fillId="8" borderId="32" xfId="0" applyNumberFormat="1" applyFont="1" applyFill="1" applyBorder="1" applyAlignment="1">
      <alignment horizontal="right" vertical="top"/>
    </xf>
    <xf numFmtId="49" fontId="6" fillId="8" borderId="58" xfId="0" applyNumberFormat="1" applyFont="1" applyFill="1" applyBorder="1" applyAlignment="1">
      <alignment horizontal="right" vertical="top"/>
    </xf>
    <xf numFmtId="49" fontId="6" fillId="10" borderId="35" xfId="0" applyNumberFormat="1" applyFont="1" applyFill="1" applyBorder="1" applyAlignment="1">
      <alignment horizontal="right" vertical="top"/>
    </xf>
    <xf numFmtId="49" fontId="6" fillId="10" borderId="32" xfId="0" applyNumberFormat="1" applyFont="1" applyFill="1" applyBorder="1" applyAlignment="1">
      <alignment horizontal="right" vertical="top"/>
    </xf>
    <xf numFmtId="49" fontId="6" fillId="10" borderId="58" xfId="0" applyNumberFormat="1" applyFont="1" applyFill="1" applyBorder="1" applyAlignment="1">
      <alignment horizontal="right" vertical="top"/>
    </xf>
    <xf numFmtId="0" fontId="9" fillId="0" borderId="3" xfId="0" applyFont="1" applyBorder="1" applyAlignment="1">
      <alignment horizontal="center" vertical="center"/>
    </xf>
    <xf numFmtId="0" fontId="9" fillId="0" borderId="3" xfId="0" applyFont="1" applyBorder="1" applyAlignment="1">
      <alignment horizontal="left" wrapTex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wrapText="1"/>
    </xf>
    <xf numFmtId="0" fontId="10" fillId="0" borderId="6" xfId="0" applyFont="1" applyBorder="1" applyAlignment="1">
      <alignment horizont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left"/>
    </xf>
    <xf numFmtId="0" fontId="9" fillId="0" borderId="3" xfId="0" applyFont="1" applyBorder="1" applyAlignment="1">
      <alignment horizontal="left" vertical="top" wrapText="1"/>
    </xf>
    <xf numFmtId="0" fontId="9" fillId="0" borderId="42" xfId="0" applyFont="1" applyBorder="1" applyAlignment="1">
      <alignment horizontal="center"/>
    </xf>
    <xf numFmtId="0" fontId="9" fillId="0" borderId="20" xfId="0" applyFont="1" applyBorder="1" applyAlignment="1">
      <alignment horizontal="center"/>
    </xf>
    <xf numFmtId="0" fontId="9" fillId="0" borderId="3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7" xfId="0" applyFont="1" applyBorder="1" applyAlignment="1">
      <alignment horizontal="center" vertical="center"/>
    </xf>
    <xf numFmtId="0" fontId="9" fillId="0" borderId="5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1" fillId="0" borderId="4"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0" fontId="13" fillId="0" borderId="7" xfId="0" applyFont="1" applyBorder="1" applyAlignment="1">
      <alignment horizontal="left"/>
    </xf>
    <xf numFmtId="0" fontId="13" fillId="0" borderId="2" xfId="0" applyFont="1" applyBorder="1" applyAlignment="1">
      <alignment horizontal="left"/>
    </xf>
    <xf numFmtId="0" fontId="13" fillId="0" borderId="8" xfId="0" applyFont="1" applyBorder="1" applyAlignment="1">
      <alignment horizontal="left"/>
    </xf>
    <xf numFmtId="0" fontId="9" fillId="0" borderId="47" xfId="0" applyFont="1" applyBorder="1" applyAlignment="1">
      <alignment horizontal="left"/>
    </xf>
    <xf numFmtId="0" fontId="9" fillId="0" borderId="0" xfId="0" applyFont="1" applyBorder="1" applyAlignment="1">
      <alignment horizontal="left"/>
    </xf>
    <xf numFmtId="0" fontId="9" fillId="0" borderId="51" xfId="0" applyFont="1" applyBorder="1" applyAlignment="1">
      <alignment horizontal="left"/>
    </xf>
    <xf numFmtId="0" fontId="9" fillId="0" borderId="9" xfId="0" applyFont="1" applyBorder="1" applyAlignment="1">
      <alignment horizontal="left" wrapText="1"/>
    </xf>
    <xf numFmtId="0" fontId="9" fillId="0" borderId="1" xfId="0" applyFont="1" applyBorder="1" applyAlignment="1">
      <alignment horizontal="left" wrapText="1"/>
    </xf>
    <xf numFmtId="0" fontId="9" fillId="0" borderId="10" xfId="0" applyFont="1" applyBorder="1" applyAlignment="1">
      <alignment horizontal="left" wrapText="1"/>
    </xf>
    <xf numFmtId="0" fontId="9" fillId="0" borderId="39" xfId="0" applyFont="1" applyBorder="1" applyAlignment="1">
      <alignment horizontal="center"/>
    </xf>
    <xf numFmtId="0" fontId="12" fillId="0" borderId="0" xfId="0" applyFont="1" applyAlignment="1">
      <alignment horizontal="center"/>
    </xf>
    <xf numFmtId="0" fontId="9" fillId="0" borderId="3" xfId="0" applyFont="1" applyFill="1" applyBorder="1" applyAlignment="1">
      <alignment horizontal="left" wrapText="1"/>
    </xf>
  </cellXfs>
  <cellStyles count="1">
    <cellStyle name="Įprastas" xfId="0" builtinId="0"/>
  </cellStyles>
  <dxfs count="0"/>
  <tableStyles count="0" defaultTableStyle="TableStyleMedium9" defaultPivotStyle="PivotStyleLight16"/>
  <colors>
    <mruColors>
      <color rgb="FF59C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tabSelected="1" workbookViewId="0">
      <selection activeCell="A43" sqref="A43"/>
    </sheetView>
  </sheetViews>
  <sheetFormatPr defaultRowHeight="15" x14ac:dyDescent="0.25"/>
  <cols>
    <col min="1" max="2" width="6.42578125" customWidth="1"/>
    <col min="3" max="3" width="5.7109375" customWidth="1"/>
    <col min="4" max="4" width="5.85546875" customWidth="1"/>
    <col min="6" max="6" width="9.140625" hidden="1" customWidth="1"/>
    <col min="7" max="7" width="6.140625" customWidth="1"/>
    <col min="8" max="8" width="4.42578125" customWidth="1"/>
    <col min="9" max="9" width="6.85546875" customWidth="1"/>
    <col min="10" max="10" width="6.140625" customWidth="1"/>
    <col min="12" max="12" width="6" customWidth="1"/>
    <col min="13" max="13" width="5.42578125" customWidth="1"/>
    <col min="14" max="14" width="7.28515625" customWidth="1"/>
  </cols>
  <sheetData>
    <row r="1" spans="1:14" ht="15.75" x14ac:dyDescent="0.25">
      <c r="A1" s="1"/>
      <c r="B1" s="1"/>
      <c r="C1" s="1"/>
      <c r="D1" s="1"/>
      <c r="E1" s="1"/>
      <c r="F1" s="1"/>
      <c r="G1" s="102" t="s">
        <v>82</v>
      </c>
      <c r="H1" s="102"/>
      <c r="I1" s="102"/>
      <c r="J1" s="102"/>
      <c r="K1" s="102"/>
      <c r="L1" s="102"/>
      <c r="M1" s="102"/>
      <c r="N1" s="102"/>
    </row>
    <row r="2" spans="1:14" ht="15.75" x14ac:dyDescent="0.25">
      <c r="A2" s="1"/>
      <c r="B2" s="1"/>
      <c r="C2" s="1"/>
      <c r="D2" s="1"/>
      <c r="E2" s="1"/>
      <c r="F2" s="1"/>
      <c r="G2" s="102" t="s">
        <v>0</v>
      </c>
      <c r="H2" s="102"/>
      <c r="I2" s="102"/>
      <c r="J2" s="102"/>
      <c r="K2" s="102"/>
      <c r="L2" s="102"/>
      <c r="M2" s="102"/>
      <c r="N2" s="102"/>
    </row>
    <row r="3" spans="1:14" ht="15.75" x14ac:dyDescent="0.25">
      <c r="A3" s="1"/>
      <c r="B3" s="1"/>
      <c r="C3" s="1"/>
      <c r="D3" s="1"/>
      <c r="E3" s="1"/>
      <c r="F3" s="1"/>
      <c r="G3" s="102" t="s">
        <v>105</v>
      </c>
      <c r="H3" s="102"/>
      <c r="I3" s="102"/>
      <c r="J3" s="102"/>
      <c r="K3" s="102"/>
      <c r="L3" s="102"/>
      <c r="M3" s="102"/>
      <c r="N3" s="102"/>
    </row>
    <row r="4" spans="1:14" ht="15.75" x14ac:dyDescent="0.25">
      <c r="A4" s="1"/>
      <c r="B4" s="1"/>
      <c r="C4" s="1"/>
      <c r="D4" s="1"/>
      <c r="E4" s="1"/>
      <c r="F4" s="1"/>
      <c r="G4" s="1"/>
      <c r="H4" s="1"/>
      <c r="I4" s="1"/>
      <c r="J4" s="1"/>
      <c r="K4" s="1"/>
      <c r="L4" s="1"/>
      <c r="M4" s="1"/>
      <c r="N4" s="1"/>
    </row>
    <row r="5" spans="1:14" ht="15.75" x14ac:dyDescent="0.25">
      <c r="A5" s="1"/>
      <c r="B5" s="1"/>
      <c r="K5" s="1"/>
      <c r="L5" s="1"/>
      <c r="M5" s="1"/>
      <c r="N5" s="1"/>
    </row>
    <row r="6" spans="1:14" ht="15.75" x14ac:dyDescent="0.25">
      <c r="A6" s="1"/>
      <c r="B6" s="1"/>
      <c r="C6" s="87" t="s">
        <v>120</v>
      </c>
      <c r="D6" s="87"/>
      <c r="E6" s="87"/>
      <c r="F6" s="87"/>
      <c r="G6" s="87"/>
      <c r="H6" s="87"/>
      <c r="I6" s="87"/>
      <c r="J6" s="87"/>
      <c r="K6" s="1"/>
      <c r="L6" s="1"/>
      <c r="M6" s="1"/>
      <c r="N6" s="1"/>
    </row>
    <row r="7" spans="1:14" ht="15.75" x14ac:dyDescent="0.25">
      <c r="A7" s="1"/>
      <c r="B7" s="1"/>
      <c r="C7" s="88" t="s">
        <v>1</v>
      </c>
      <c r="D7" s="88"/>
      <c r="E7" s="88"/>
      <c r="F7" s="88"/>
      <c r="G7" s="88"/>
      <c r="H7" s="88"/>
      <c r="I7" s="88"/>
      <c r="J7" s="88"/>
      <c r="K7" s="1"/>
      <c r="L7" s="1"/>
      <c r="M7" s="1"/>
      <c r="N7" s="1"/>
    </row>
    <row r="8" spans="1:14" ht="15.75" x14ac:dyDescent="0.25">
      <c r="A8" s="1"/>
      <c r="B8" s="1"/>
      <c r="C8" s="1"/>
      <c r="D8" s="1"/>
      <c r="E8" s="1"/>
      <c r="F8" s="1"/>
      <c r="G8" s="1"/>
      <c r="H8" s="1"/>
      <c r="I8" s="1"/>
      <c r="J8" s="1"/>
      <c r="K8" s="1"/>
      <c r="L8" s="1"/>
      <c r="M8" s="1"/>
      <c r="N8" s="1"/>
    </row>
    <row r="9" spans="1:14" ht="15.75" x14ac:dyDescent="0.25">
      <c r="A9" s="89" t="s">
        <v>2</v>
      </c>
      <c r="B9" s="89"/>
      <c r="C9" s="89"/>
      <c r="D9" s="89"/>
      <c r="E9" s="89"/>
      <c r="F9" s="89"/>
      <c r="G9" s="89"/>
      <c r="H9" s="89"/>
      <c r="I9" s="89"/>
      <c r="J9" s="89"/>
      <c r="K9" s="89"/>
      <c r="L9" s="89"/>
      <c r="M9" s="89"/>
      <c r="N9" s="89"/>
    </row>
    <row r="10" spans="1:14" ht="15.75" x14ac:dyDescent="0.25">
      <c r="A10" s="1"/>
      <c r="B10" s="1"/>
      <c r="C10" s="1"/>
      <c r="D10" s="1"/>
      <c r="E10" s="1"/>
      <c r="F10" s="1"/>
      <c r="G10" s="1"/>
      <c r="H10" s="1"/>
      <c r="I10" s="1"/>
      <c r="J10" s="1"/>
      <c r="K10" s="1"/>
      <c r="L10" s="1"/>
      <c r="M10" s="1"/>
      <c r="N10" s="1"/>
    </row>
    <row r="11" spans="1:14" ht="15.75" x14ac:dyDescent="0.25">
      <c r="A11" s="90" t="s">
        <v>3</v>
      </c>
      <c r="B11" s="91"/>
      <c r="C11" s="91"/>
      <c r="D11" s="91"/>
      <c r="E11" s="91"/>
      <c r="F11" s="91"/>
      <c r="G11" s="91"/>
      <c r="H11" s="92"/>
      <c r="I11" s="96" t="s">
        <v>150</v>
      </c>
      <c r="J11" s="97"/>
      <c r="K11" s="97"/>
      <c r="L11" s="97"/>
      <c r="M11" s="97"/>
      <c r="N11" s="98"/>
    </row>
    <row r="12" spans="1:14" ht="42" customHeight="1" x14ac:dyDescent="0.25">
      <c r="A12" s="93" t="s">
        <v>136</v>
      </c>
      <c r="B12" s="94"/>
      <c r="C12" s="94"/>
      <c r="D12" s="94"/>
      <c r="E12" s="94"/>
      <c r="F12" s="94"/>
      <c r="G12" s="94"/>
      <c r="H12" s="95"/>
      <c r="I12" s="99" t="s">
        <v>135</v>
      </c>
      <c r="J12" s="100"/>
      <c r="K12" s="101"/>
      <c r="L12" s="99" t="s">
        <v>137</v>
      </c>
      <c r="M12" s="100"/>
      <c r="N12" s="101"/>
    </row>
    <row r="13" spans="1:14" ht="7.15" customHeight="1" x14ac:dyDescent="0.25">
      <c r="A13" s="1"/>
      <c r="B13" s="1"/>
      <c r="C13" s="1"/>
      <c r="D13" s="1"/>
      <c r="E13" s="1"/>
      <c r="F13" s="1"/>
      <c r="G13" s="1"/>
      <c r="H13" s="1"/>
      <c r="I13" s="1"/>
      <c r="J13" s="1"/>
      <c r="K13" s="1"/>
      <c r="L13" s="1"/>
      <c r="M13" s="1"/>
      <c r="N13" s="1"/>
    </row>
    <row r="14" spans="1:14" ht="33" customHeight="1" x14ac:dyDescent="0.25">
      <c r="A14" s="103" t="s">
        <v>4</v>
      </c>
      <c r="B14" s="104"/>
      <c r="C14" s="105"/>
      <c r="D14" s="110" t="s">
        <v>118</v>
      </c>
      <c r="E14" s="111"/>
      <c r="F14" s="111"/>
      <c r="G14" s="111"/>
      <c r="H14" s="111"/>
      <c r="I14" s="111"/>
      <c r="J14" s="112"/>
      <c r="K14" s="106" t="s">
        <v>5</v>
      </c>
      <c r="L14" s="107"/>
      <c r="M14" s="108" t="s">
        <v>46</v>
      </c>
      <c r="N14" s="109"/>
    </row>
    <row r="15" spans="1:14" ht="7.15" customHeight="1" x14ac:dyDescent="0.25">
      <c r="A15" s="1"/>
      <c r="B15" s="1"/>
      <c r="C15" s="1"/>
      <c r="D15" s="1"/>
      <c r="E15" s="1"/>
      <c r="F15" s="1"/>
      <c r="G15" s="1"/>
      <c r="H15" s="1"/>
      <c r="I15" s="1"/>
      <c r="J15" s="1"/>
      <c r="K15" s="1"/>
      <c r="L15" s="1"/>
      <c r="M15" s="1"/>
      <c r="N15" s="1"/>
    </row>
    <row r="16" spans="1:14" ht="304.14999999999998" customHeight="1" x14ac:dyDescent="0.25">
      <c r="A16" s="123" t="s">
        <v>6</v>
      </c>
      <c r="B16" s="124"/>
      <c r="C16" s="125"/>
      <c r="D16" s="126" t="s">
        <v>114</v>
      </c>
      <c r="E16" s="127"/>
      <c r="F16" s="127"/>
      <c r="G16" s="127"/>
      <c r="H16" s="127"/>
      <c r="I16" s="127"/>
      <c r="J16" s="127"/>
      <c r="K16" s="127"/>
      <c r="L16" s="127"/>
      <c r="M16" s="127"/>
      <c r="N16" s="128"/>
    </row>
    <row r="17" spans="1:14" ht="30" customHeight="1" x14ac:dyDescent="0.25">
      <c r="A17" s="129" t="s">
        <v>7</v>
      </c>
      <c r="B17" s="130"/>
      <c r="C17" s="131"/>
      <c r="D17" s="132" t="s">
        <v>138</v>
      </c>
      <c r="E17" s="133"/>
      <c r="F17" s="133"/>
      <c r="G17" s="133"/>
      <c r="H17" s="133"/>
      <c r="I17" s="133"/>
      <c r="J17" s="134"/>
      <c r="K17" s="135" t="s">
        <v>5</v>
      </c>
      <c r="L17" s="136"/>
      <c r="M17" s="113" t="s">
        <v>139</v>
      </c>
      <c r="N17" s="114"/>
    </row>
    <row r="18" spans="1:14" ht="61.15" customHeight="1" x14ac:dyDescent="0.25">
      <c r="A18" s="137" t="s">
        <v>80</v>
      </c>
      <c r="B18" s="138"/>
      <c r="C18" s="139"/>
      <c r="D18" s="140" t="s">
        <v>119</v>
      </c>
      <c r="E18" s="141"/>
      <c r="F18" s="141"/>
      <c r="G18" s="141"/>
      <c r="H18" s="141"/>
      <c r="I18" s="141"/>
      <c r="J18" s="142"/>
      <c r="K18" s="115" t="s">
        <v>5</v>
      </c>
      <c r="L18" s="117"/>
      <c r="M18" s="143" t="s">
        <v>46</v>
      </c>
      <c r="N18" s="144"/>
    </row>
    <row r="19" spans="1:14" ht="7.9" customHeight="1" x14ac:dyDescent="0.25">
      <c r="A19" s="1"/>
      <c r="B19" s="1"/>
      <c r="C19" s="1"/>
      <c r="D19" s="1"/>
      <c r="E19" s="1"/>
      <c r="F19" s="1"/>
      <c r="G19" s="1"/>
      <c r="H19" s="1"/>
      <c r="I19" s="1"/>
      <c r="J19" s="1"/>
      <c r="K19" s="1"/>
      <c r="L19" s="1"/>
      <c r="M19" s="1"/>
      <c r="N19" s="1"/>
    </row>
    <row r="20" spans="1:14" ht="44.45" customHeight="1" x14ac:dyDescent="0.25">
      <c r="A20" s="115" t="s">
        <v>8</v>
      </c>
      <c r="B20" s="116"/>
      <c r="C20" s="117"/>
      <c r="D20" s="120" t="s">
        <v>115</v>
      </c>
      <c r="E20" s="121"/>
      <c r="F20" s="121"/>
      <c r="G20" s="121"/>
      <c r="H20" s="121"/>
      <c r="I20" s="121"/>
      <c r="J20" s="122"/>
      <c r="K20" s="115" t="s">
        <v>5</v>
      </c>
      <c r="L20" s="117"/>
      <c r="M20" s="118" t="s">
        <v>132</v>
      </c>
      <c r="N20" s="119"/>
    </row>
    <row r="21" spans="1:14" ht="15.75" x14ac:dyDescent="0.25">
      <c r="A21" s="1"/>
      <c r="B21" s="1"/>
      <c r="C21" s="1"/>
      <c r="D21" s="1"/>
      <c r="E21" s="1"/>
      <c r="F21" s="1"/>
      <c r="G21" s="1"/>
      <c r="H21" s="1"/>
      <c r="I21" s="1"/>
      <c r="J21" s="1"/>
      <c r="K21" s="1"/>
      <c r="L21" s="1"/>
      <c r="M21" s="1"/>
      <c r="N21" s="1"/>
    </row>
    <row r="22" spans="1:14" ht="393" customHeight="1" x14ac:dyDescent="0.25">
      <c r="A22" s="152" t="s">
        <v>134</v>
      </c>
      <c r="B22" s="153"/>
      <c r="C22" s="153"/>
      <c r="D22" s="153"/>
      <c r="E22" s="153"/>
      <c r="F22" s="153"/>
      <c r="G22" s="153"/>
      <c r="H22" s="153"/>
      <c r="I22" s="153"/>
      <c r="J22" s="153"/>
      <c r="K22" s="153"/>
      <c r="L22" s="153"/>
      <c r="M22" s="153"/>
      <c r="N22" s="154"/>
    </row>
    <row r="23" spans="1:14" ht="278.45" customHeight="1" x14ac:dyDescent="0.25">
      <c r="A23" s="155"/>
      <c r="B23" s="156"/>
      <c r="C23" s="156"/>
      <c r="D23" s="156"/>
      <c r="E23" s="156"/>
      <c r="F23" s="156"/>
      <c r="G23" s="156"/>
      <c r="H23" s="156"/>
      <c r="I23" s="156"/>
      <c r="J23" s="156"/>
      <c r="K23" s="156"/>
      <c r="L23" s="156"/>
      <c r="M23" s="156"/>
      <c r="N23" s="157"/>
    </row>
    <row r="24" spans="1:14" ht="104.25" customHeight="1" x14ac:dyDescent="0.25">
      <c r="A24" s="81"/>
      <c r="B24" s="81"/>
      <c r="C24" s="81"/>
      <c r="D24" s="81"/>
      <c r="E24" s="81"/>
      <c r="F24" s="81"/>
      <c r="G24" s="81"/>
      <c r="H24" s="81"/>
      <c r="I24" s="81"/>
      <c r="J24" s="81"/>
      <c r="K24" s="81"/>
      <c r="L24" s="81"/>
      <c r="M24" s="81"/>
      <c r="N24" s="81"/>
    </row>
    <row r="25" spans="1:14" ht="15.75" customHeight="1" x14ac:dyDescent="0.25">
      <c r="A25" s="164" t="s">
        <v>9</v>
      </c>
      <c r="B25" s="165"/>
      <c r="C25" s="165"/>
      <c r="D25" s="165"/>
      <c r="E25" s="165"/>
      <c r="F25" s="165"/>
      <c r="G25" s="165"/>
      <c r="H25" s="165"/>
      <c r="I25" s="165"/>
      <c r="J25" s="165"/>
      <c r="K25" s="165"/>
      <c r="L25" s="165"/>
      <c r="M25" s="165"/>
      <c r="N25" s="166"/>
    </row>
    <row r="26" spans="1:14" ht="16.5" customHeight="1" x14ac:dyDescent="0.25">
      <c r="A26" s="167" t="s">
        <v>10</v>
      </c>
      <c r="B26" s="168"/>
      <c r="C26" s="168"/>
      <c r="D26" s="168"/>
      <c r="E26" s="168"/>
      <c r="F26" s="168"/>
      <c r="G26" s="168"/>
      <c r="H26" s="168"/>
      <c r="I26" s="168"/>
      <c r="J26" s="168"/>
      <c r="K26" s="168"/>
      <c r="L26" s="168"/>
      <c r="M26" s="168"/>
      <c r="N26" s="169"/>
    </row>
    <row r="27" spans="1:14" ht="297" customHeight="1" x14ac:dyDescent="0.25">
      <c r="A27" s="170" t="s">
        <v>116</v>
      </c>
      <c r="B27" s="171"/>
      <c r="C27" s="171"/>
      <c r="D27" s="171"/>
      <c r="E27" s="171"/>
      <c r="F27" s="171"/>
      <c r="G27" s="171"/>
      <c r="H27" s="171"/>
      <c r="I27" s="171"/>
      <c r="J27" s="171"/>
      <c r="K27" s="171"/>
      <c r="L27" s="171"/>
      <c r="M27" s="171"/>
      <c r="N27" s="172"/>
    </row>
    <row r="28" spans="1:14" ht="15.75" x14ac:dyDescent="0.25">
      <c r="A28" s="1"/>
      <c r="B28" s="1"/>
      <c r="C28" s="1"/>
      <c r="D28" s="1"/>
      <c r="E28" s="1"/>
      <c r="F28" s="1"/>
      <c r="G28" s="1"/>
      <c r="H28" s="1"/>
      <c r="I28" s="1"/>
      <c r="J28" s="1"/>
      <c r="K28" s="1"/>
      <c r="L28" s="1"/>
      <c r="M28" s="1"/>
      <c r="N28" s="1"/>
    </row>
    <row r="29" spans="1:14" ht="103.5" customHeight="1" x14ac:dyDescent="0.25">
      <c r="A29" s="158" t="s">
        <v>117</v>
      </c>
      <c r="B29" s="159"/>
      <c r="C29" s="159"/>
      <c r="D29" s="159"/>
      <c r="E29" s="159"/>
      <c r="F29" s="159"/>
      <c r="G29" s="159"/>
      <c r="H29" s="159"/>
      <c r="I29" s="159"/>
      <c r="J29" s="159"/>
      <c r="K29" s="159"/>
      <c r="L29" s="159"/>
      <c r="M29" s="159"/>
      <c r="N29" s="160"/>
    </row>
    <row r="30" spans="1:14" ht="15.75" x14ac:dyDescent="0.25">
      <c r="A30" s="1"/>
      <c r="B30" s="1"/>
      <c r="C30" s="1"/>
      <c r="D30" s="1"/>
      <c r="E30" s="1"/>
      <c r="F30" s="1"/>
      <c r="G30" s="1"/>
      <c r="H30" s="1"/>
      <c r="I30" s="1"/>
      <c r="J30" s="1"/>
      <c r="K30" s="1"/>
      <c r="L30" s="1"/>
      <c r="M30" s="1"/>
      <c r="N30" s="1"/>
    </row>
    <row r="31" spans="1:14" ht="15.75" x14ac:dyDescent="0.25">
      <c r="A31" s="164" t="s">
        <v>11</v>
      </c>
      <c r="B31" s="165"/>
      <c r="C31" s="165"/>
      <c r="D31" s="165"/>
      <c r="E31" s="165"/>
      <c r="F31" s="165"/>
      <c r="G31" s="165"/>
      <c r="H31" s="165"/>
      <c r="I31" s="165"/>
      <c r="J31" s="165"/>
      <c r="K31" s="165"/>
      <c r="L31" s="165"/>
      <c r="M31" s="165"/>
      <c r="N31" s="166"/>
    </row>
    <row r="32" spans="1:14" ht="36" customHeight="1" x14ac:dyDescent="0.25">
      <c r="A32" s="161" t="s">
        <v>12</v>
      </c>
      <c r="B32" s="162"/>
      <c r="C32" s="162"/>
      <c r="D32" s="162"/>
      <c r="E32" s="162"/>
      <c r="F32" s="162"/>
      <c r="G32" s="162"/>
      <c r="H32" s="162"/>
      <c r="I32" s="162"/>
      <c r="J32" s="162"/>
      <c r="K32" s="162"/>
      <c r="L32" s="162"/>
      <c r="M32" s="162"/>
      <c r="N32" s="163"/>
    </row>
    <row r="33" spans="1:16" ht="31.5" customHeight="1" x14ac:dyDescent="0.25">
      <c r="A33" s="90" t="s">
        <v>13</v>
      </c>
      <c r="B33" s="91"/>
      <c r="C33" s="92"/>
      <c r="D33" s="77" t="s">
        <v>14</v>
      </c>
      <c r="E33" s="78"/>
      <c r="F33" s="78"/>
      <c r="G33" s="78"/>
      <c r="H33" s="78"/>
      <c r="I33" s="78"/>
      <c r="J33" s="78"/>
      <c r="K33" s="78"/>
      <c r="L33" s="103" t="s">
        <v>15</v>
      </c>
      <c r="M33" s="104"/>
      <c r="N33" s="105"/>
    </row>
    <row r="34" spans="1:16" ht="31.5" customHeight="1" x14ac:dyDescent="0.25">
      <c r="A34" s="145" t="s">
        <v>142</v>
      </c>
      <c r="B34" s="146"/>
      <c r="C34" s="147"/>
      <c r="D34" s="173" t="s">
        <v>148</v>
      </c>
      <c r="E34" s="174"/>
      <c r="F34" s="174"/>
      <c r="G34" s="174"/>
      <c r="H34" s="174"/>
      <c r="I34" s="174"/>
      <c r="J34" s="174"/>
      <c r="K34" s="175"/>
      <c r="L34" s="148" t="s">
        <v>140</v>
      </c>
      <c r="M34" s="149"/>
      <c r="N34" s="150"/>
    </row>
    <row r="35" spans="1:16" ht="62.25" customHeight="1" x14ac:dyDescent="0.25">
      <c r="A35" s="148" t="s">
        <v>143</v>
      </c>
      <c r="B35" s="149"/>
      <c r="C35" s="150"/>
      <c r="D35" s="173" t="s">
        <v>141</v>
      </c>
      <c r="E35" s="174"/>
      <c r="F35" s="174"/>
      <c r="G35" s="174"/>
      <c r="H35" s="174"/>
      <c r="I35" s="174"/>
      <c r="J35" s="174"/>
      <c r="K35" s="175"/>
      <c r="L35" s="148" t="s">
        <v>140</v>
      </c>
      <c r="M35" s="149"/>
      <c r="N35" s="150"/>
    </row>
    <row r="36" spans="1:16" ht="33" customHeight="1" x14ac:dyDescent="0.25">
      <c r="A36" s="148" t="s">
        <v>145</v>
      </c>
      <c r="B36" s="149"/>
      <c r="C36" s="150"/>
      <c r="D36" s="173" t="s">
        <v>144</v>
      </c>
      <c r="E36" s="174"/>
      <c r="F36" s="174"/>
      <c r="G36" s="174"/>
      <c r="H36" s="174"/>
      <c r="I36" s="174"/>
      <c r="J36" s="174"/>
      <c r="K36" s="175"/>
      <c r="L36" s="148" t="s">
        <v>140</v>
      </c>
      <c r="M36" s="149"/>
      <c r="N36" s="150"/>
    </row>
    <row r="37" spans="1:16" ht="15.75" x14ac:dyDescent="0.25">
      <c r="A37" s="151"/>
      <c r="B37" s="151"/>
      <c r="C37" s="151"/>
      <c r="D37" s="79"/>
      <c r="E37" s="79"/>
      <c r="F37" s="79"/>
      <c r="G37" s="79"/>
      <c r="H37" s="79"/>
      <c r="I37" s="79"/>
      <c r="J37" s="79"/>
      <c r="K37" s="79"/>
      <c r="L37" s="79"/>
      <c r="M37" s="79"/>
      <c r="N37" s="79"/>
    </row>
    <row r="38" spans="1:16" ht="15.75" x14ac:dyDescent="0.25">
      <c r="A38" s="151"/>
      <c r="B38" s="151"/>
      <c r="C38" s="151"/>
      <c r="D38" s="79"/>
      <c r="E38" s="79"/>
      <c r="F38" s="79"/>
      <c r="G38" s="79"/>
      <c r="H38" s="79"/>
      <c r="I38" s="79"/>
      <c r="J38" s="79"/>
      <c r="K38" s="79"/>
      <c r="L38" s="79"/>
      <c r="M38" s="79"/>
      <c r="N38" s="79"/>
    </row>
    <row r="39" spans="1:16" ht="15.75" x14ac:dyDescent="0.25">
      <c r="A39" s="86"/>
      <c r="B39" s="86"/>
      <c r="C39" s="86"/>
      <c r="D39" s="79"/>
      <c r="E39" s="79"/>
      <c r="F39" s="79"/>
      <c r="G39" s="79"/>
      <c r="H39" s="79"/>
      <c r="I39" s="79"/>
      <c r="J39" s="79"/>
      <c r="K39" s="79"/>
      <c r="L39" s="79"/>
      <c r="M39" s="79"/>
      <c r="N39" s="79"/>
    </row>
    <row r="40" spans="1:16" ht="15.75" x14ac:dyDescent="0.25">
      <c r="A40" s="86"/>
      <c r="B40" s="86"/>
      <c r="C40" s="86"/>
      <c r="D40" s="79"/>
      <c r="E40" s="79"/>
      <c r="F40" s="79"/>
      <c r="G40" s="79"/>
      <c r="H40" s="79"/>
      <c r="I40" s="79"/>
      <c r="J40" s="79"/>
      <c r="K40" s="79"/>
      <c r="L40" s="79"/>
      <c r="M40" s="79"/>
      <c r="N40" s="79"/>
    </row>
    <row r="41" spans="1:16" ht="15.75" x14ac:dyDescent="0.25">
      <c r="A41" s="85"/>
      <c r="B41" s="85"/>
      <c r="C41" s="85"/>
      <c r="D41" s="79"/>
      <c r="E41" s="79"/>
      <c r="F41" s="79"/>
      <c r="G41" s="79"/>
      <c r="H41" s="79"/>
      <c r="I41" s="79"/>
      <c r="J41" s="79"/>
      <c r="K41" s="79"/>
      <c r="L41" s="79"/>
      <c r="M41" s="79"/>
      <c r="N41" s="79"/>
    </row>
    <row r="42" spans="1:16" ht="15.75" x14ac:dyDescent="0.25">
      <c r="A42" s="85"/>
      <c r="B42" s="85"/>
      <c r="C42" s="85"/>
      <c r="D42" s="79"/>
      <c r="E42" s="79"/>
      <c r="F42" s="79"/>
      <c r="G42" s="79"/>
      <c r="H42" s="79"/>
      <c r="I42" s="79"/>
      <c r="J42" s="79"/>
      <c r="K42" s="79"/>
      <c r="L42" s="79"/>
      <c r="M42" s="79"/>
      <c r="N42" s="79"/>
    </row>
    <row r="43" spans="1:16" ht="15.75" x14ac:dyDescent="0.25">
      <c r="A43" s="2"/>
      <c r="B43" s="2"/>
      <c r="C43" s="2"/>
      <c r="D43" s="1"/>
      <c r="E43" s="1"/>
      <c r="F43" s="1"/>
      <c r="G43" s="1"/>
      <c r="H43" s="1"/>
      <c r="I43" s="1"/>
      <c r="J43" s="1"/>
      <c r="K43" s="1"/>
      <c r="L43" s="1"/>
      <c r="M43" s="1"/>
      <c r="N43" s="1"/>
    </row>
    <row r="44" spans="1:16" x14ac:dyDescent="0.25">
      <c r="A44" s="191" t="s">
        <v>16</v>
      </c>
      <c r="B44" s="191"/>
      <c r="C44" s="191"/>
      <c r="D44" s="191"/>
      <c r="E44" s="191"/>
      <c r="F44" s="191"/>
      <c r="G44" s="191"/>
      <c r="H44" s="191"/>
      <c r="I44" s="191"/>
      <c r="J44" s="191"/>
      <c r="K44" s="191"/>
      <c r="L44" s="191"/>
      <c r="M44" s="191"/>
      <c r="N44" s="191"/>
      <c r="O44" s="74"/>
      <c r="P44" s="74"/>
    </row>
    <row r="45" spans="1:16" x14ac:dyDescent="0.25">
      <c r="A45" s="75"/>
      <c r="B45" s="75"/>
      <c r="C45" s="75"/>
      <c r="D45" s="75"/>
      <c r="E45" s="75"/>
      <c r="F45" s="75"/>
      <c r="G45" s="75"/>
      <c r="H45" s="75"/>
      <c r="I45" s="75"/>
      <c r="J45" s="75"/>
      <c r="K45" s="75"/>
      <c r="L45" s="75"/>
      <c r="M45" s="229" t="s">
        <v>81</v>
      </c>
      <c r="N45" s="229"/>
      <c r="O45" s="74"/>
      <c r="P45" s="74"/>
    </row>
    <row r="46" spans="1:16" ht="64.5" customHeight="1" x14ac:dyDescent="0.25">
      <c r="A46" s="192" t="s">
        <v>17</v>
      </c>
      <c r="B46" s="193"/>
      <c r="C46" s="193"/>
      <c r="D46" s="194"/>
      <c r="E46" s="195" t="s">
        <v>151</v>
      </c>
      <c r="F46" s="196"/>
      <c r="G46" s="195" t="s">
        <v>152</v>
      </c>
      <c r="H46" s="196"/>
      <c r="I46" s="195" t="s">
        <v>153</v>
      </c>
      <c r="J46" s="196"/>
      <c r="K46" s="195" t="s">
        <v>154</v>
      </c>
      <c r="L46" s="196"/>
      <c r="M46" s="195" t="s">
        <v>155</v>
      </c>
      <c r="N46" s="196"/>
      <c r="O46" s="74"/>
      <c r="P46" s="74"/>
    </row>
    <row r="47" spans="1:16" x14ac:dyDescent="0.25">
      <c r="A47" s="176" t="s">
        <v>18</v>
      </c>
      <c r="B47" s="177"/>
      <c r="C47" s="177"/>
      <c r="D47" s="178"/>
      <c r="E47" s="205">
        <f>E48+E50</f>
        <v>553.69999999999993</v>
      </c>
      <c r="F47" s="206"/>
      <c r="G47" s="197">
        <f>G48+G50</f>
        <v>590</v>
      </c>
      <c r="H47" s="198"/>
      <c r="I47" s="205"/>
      <c r="J47" s="206"/>
      <c r="K47" s="197">
        <f t="shared" ref="K47" si="0">K48+K50</f>
        <v>616.5</v>
      </c>
      <c r="L47" s="198"/>
      <c r="M47" s="205">
        <f t="shared" ref="M47" si="1">M48+M50</f>
        <v>644.30000000000007</v>
      </c>
      <c r="N47" s="206"/>
      <c r="O47" s="74"/>
      <c r="P47" s="74"/>
    </row>
    <row r="48" spans="1:16" ht="16.5" customHeight="1" x14ac:dyDescent="0.25">
      <c r="A48" s="179" t="s">
        <v>19</v>
      </c>
      <c r="B48" s="180"/>
      <c r="C48" s="180"/>
      <c r="D48" s="181"/>
      <c r="E48" s="221">
        <v>550.9</v>
      </c>
      <c r="F48" s="222"/>
      <c r="G48" s="199">
        <v>587</v>
      </c>
      <c r="H48" s="200"/>
      <c r="I48" s="203"/>
      <c r="J48" s="204"/>
      <c r="K48" s="221">
        <v>615.29999999999995</v>
      </c>
      <c r="L48" s="222"/>
      <c r="M48" s="221">
        <v>643.1</v>
      </c>
      <c r="N48" s="222"/>
      <c r="O48" s="74"/>
      <c r="P48" s="74"/>
    </row>
    <row r="49" spans="1:16" ht="17.25" customHeight="1" x14ac:dyDescent="0.25">
      <c r="A49" s="182" t="s">
        <v>20</v>
      </c>
      <c r="B49" s="183"/>
      <c r="C49" s="183"/>
      <c r="D49" s="184"/>
      <c r="E49" s="221">
        <v>329.4</v>
      </c>
      <c r="F49" s="222"/>
      <c r="G49" s="199">
        <v>346.6</v>
      </c>
      <c r="H49" s="200"/>
      <c r="I49" s="203"/>
      <c r="J49" s="204"/>
      <c r="K49" s="207">
        <v>366</v>
      </c>
      <c r="L49" s="208"/>
      <c r="M49" s="207">
        <v>382</v>
      </c>
      <c r="N49" s="208"/>
      <c r="O49" s="74"/>
      <c r="P49" s="74"/>
    </row>
    <row r="50" spans="1:16" ht="18" customHeight="1" x14ac:dyDescent="0.25">
      <c r="A50" s="179" t="s">
        <v>21</v>
      </c>
      <c r="B50" s="180"/>
      <c r="C50" s="180"/>
      <c r="D50" s="181"/>
      <c r="E50" s="221">
        <v>2.8</v>
      </c>
      <c r="F50" s="222"/>
      <c r="G50" s="199">
        <v>3</v>
      </c>
      <c r="H50" s="200"/>
      <c r="I50" s="203"/>
      <c r="J50" s="204"/>
      <c r="K50" s="221">
        <v>1.2</v>
      </c>
      <c r="L50" s="222"/>
      <c r="M50" s="221">
        <v>1.2</v>
      </c>
      <c r="N50" s="222"/>
      <c r="O50" s="74"/>
      <c r="P50" s="74"/>
    </row>
    <row r="51" spans="1:16" ht="28.5" customHeight="1" x14ac:dyDescent="0.25">
      <c r="A51" s="185" t="s">
        <v>22</v>
      </c>
      <c r="B51" s="186"/>
      <c r="C51" s="186"/>
      <c r="D51" s="187"/>
      <c r="E51" s="205">
        <f>E52+E61</f>
        <v>553.69999999999993</v>
      </c>
      <c r="F51" s="206"/>
      <c r="G51" s="197">
        <f>G52+G61</f>
        <v>590</v>
      </c>
      <c r="H51" s="198"/>
      <c r="I51" s="205"/>
      <c r="J51" s="206"/>
      <c r="K51" s="197">
        <f t="shared" ref="K51" si="2">K52+K61</f>
        <v>616.5</v>
      </c>
      <c r="L51" s="198"/>
      <c r="M51" s="205">
        <f t="shared" ref="M51" si="3">M52+M61</f>
        <v>644.29999999999995</v>
      </c>
      <c r="N51" s="206"/>
      <c r="O51" s="74"/>
      <c r="P51" s="74"/>
    </row>
    <row r="52" spans="1:16" ht="30" customHeight="1" x14ac:dyDescent="0.25">
      <c r="A52" s="188" t="s">
        <v>23</v>
      </c>
      <c r="B52" s="189"/>
      <c r="C52" s="189"/>
      <c r="D52" s="190"/>
      <c r="E52" s="209">
        <f>E53</f>
        <v>547.69999999999993</v>
      </c>
      <c r="F52" s="210"/>
      <c r="G52" s="201">
        <f>G53</f>
        <v>584</v>
      </c>
      <c r="H52" s="202"/>
      <c r="I52" s="209"/>
      <c r="J52" s="210"/>
      <c r="K52" s="201">
        <f>K53</f>
        <v>610</v>
      </c>
      <c r="L52" s="202"/>
      <c r="M52" s="209">
        <f>M53</f>
        <v>637</v>
      </c>
      <c r="N52" s="210"/>
      <c r="O52" s="74"/>
      <c r="P52" s="74"/>
    </row>
    <row r="53" spans="1:16" ht="17.25" customHeight="1" x14ac:dyDescent="0.25">
      <c r="A53" s="179" t="s">
        <v>24</v>
      </c>
      <c r="B53" s="180"/>
      <c r="C53" s="180"/>
      <c r="D53" s="181"/>
      <c r="E53" s="221">
        <f>E55+E56+E57+E58+E59+E60</f>
        <v>547.69999999999993</v>
      </c>
      <c r="F53" s="222"/>
      <c r="G53" s="199">
        <f>G55+G56+G57+G58+G59+G60</f>
        <v>584</v>
      </c>
      <c r="H53" s="200"/>
      <c r="I53" s="221"/>
      <c r="J53" s="222"/>
      <c r="K53" s="199">
        <f>K55+K56+K57+K58+K59+K60</f>
        <v>610</v>
      </c>
      <c r="L53" s="200"/>
      <c r="M53" s="199">
        <f>M55+M56+M57+M58+M59+M60</f>
        <v>637</v>
      </c>
      <c r="N53" s="200"/>
      <c r="O53" s="74"/>
      <c r="P53" s="74"/>
    </row>
    <row r="54" spans="1:16" ht="15.75" customHeight="1" x14ac:dyDescent="0.25">
      <c r="A54" s="182" t="s">
        <v>25</v>
      </c>
      <c r="B54" s="183"/>
      <c r="C54" s="183"/>
      <c r="D54" s="184"/>
      <c r="E54" s="203"/>
      <c r="F54" s="204"/>
      <c r="G54" s="207"/>
      <c r="H54" s="208"/>
      <c r="I54" s="203"/>
      <c r="J54" s="204"/>
      <c r="K54" s="203"/>
      <c r="L54" s="204"/>
      <c r="M54" s="203"/>
      <c r="N54" s="204"/>
      <c r="O54" s="74"/>
      <c r="P54" s="74"/>
    </row>
    <row r="55" spans="1:16" ht="24.75" customHeight="1" x14ac:dyDescent="0.25">
      <c r="A55" s="211" t="s">
        <v>26</v>
      </c>
      <c r="B55" s="212"/>
      <c r="C55" s="212"/>
      <c r="D55" s="213"/>
      <c r="E55" s="199">
        <v>296.2</v>
      </c>
      <c r="F55" s="200"/>
      <c r="G55" s="199">
        <v>316</v>
      </c>
      <c r="H55" s="200"/>
      <c r="I55" s="203"/>
      <c r="J55" s="204"/>
      <c r="K55" s="199">
        <v>331</v>
      </c>
      <c r="L55" s="200"/>
      <c r="M55" s="199">
        <v>347</v>
      </c>
      <c r="N55" s="200"/>
      <c r="O55" s="74"/>
      <c r="P55" s="74"/>
    </row>
    <row r="56" spans="1:16" ht="36.75" customHeight="1" x14ac:dyDescent="0.25">
      <c r="A56" s="211" t="s">
        <v>95</v>
      </c>
      <c r="B56" s="212"/>
      <c r="C56" s="212"/>
      <c r="D56" s="213"/>
      <c r="E56" s="221">
        <v>186.7</v>
      </c>
      <c r="F56" s="222"/>
      <c r="G56" s="221">
        <v>201</v>
      </c>
      <c r="H56" s="222"/>
      <c r="I56" s="203"/>
      <c r="J56" s="204"/>
      <c r="K56" s="199">
        <v>211</v>
      </c>
      <c r="L56" s="200"/>
      <c r="M56" s="199">
        <v>221</v>
      </c>
      <c r="N56" s="200"/>
      <c r="O56" s="74"/>
      <c r="P56" s="74"/>
    </row>
    <row r="57" spans="1:16" ht="27" customHeight="1" x14ac:dyDescent="0.25">
      <c r="A57" s="211" t="s">
        <v>96</v>
      </c>
      <c r="B57" s="212"/>
      <c r="C57" s="212"/>
      <c r="D57" s="213"/>
      <c r="E57" s="221"/>
      <c r="F57" s="222"/>
      <c r="G57" s="221"/>
      <c r="H57" s="222"/>
      <c r="I57" s="203"/>
      <c r="J57" s="204"/>
      <c r="K57" s="203"/>
      <c r="L57" s="204"/>
      <c r="M57" s="203"/>
      <c r="N57" s="204"/>
      <c r="O57" s="74"/>
      <c r="P57" s="74"/>
    </row>
    <row r="58" spans="1:16" ht="25.15" customHeight="1" x14ac:dyDescent="0.25">
      <c r="A58" s="211" t="s">
        <v>97</v>
      </c>
      <c r="B58" s="212"/>
      <c r="C58" s="212"/>
      <c r="D58" s="213"/>
      <c r="E58" s="199">
        <v>64.8</v>
      </c>
      <c r="F58" s="200"/>
      <c r="G58" s="199">
        <v>67</v>
      </c>
      <c r="H58" s="200"/>
      <c r="I58" s="203"/>
      <c r="J58" s="204"/>
      <c r="K58" s="199">
        <v>68</v>
      </c>
      <c r="L58" s="200"/>
      <c r="M58" s="199">
        <v>69</v>
      </c>
      <c r="N58" s="200"/>
      <c r="O58" s="74"/>
      <c r="P58" s="74"/>
    </row>
    <row r="59" spans="1:16" ht="39.75" customHeight="1" x14ac:dyDescent="0.25">
      <c r="A59" s="211" t="s">
        <v>98</v>
      </c>
      <c r="B59" s="212"/>
      <c r="C59" s="212"/>
      <c r="D59" s="213"/>
      <c r="E59" s="203"/>
      <c r="F59" s="204"/>
      <c r="G59" s="203"/>
      <c r="H59" s="204"/>
      <c r="I59" s="203"/>
      <c r="J59" s="204"/>
      <c r="K59" s="203"/>
      <c r="L59" s="204"/>
      <c r="M59" s="203"/>
      <c r="N59" s="204"/>
      <c r="O59" s="74"/>
      <c r="P59" s="74"/>
    </row>
    <row r="60" spans="1:16" ht="29.25" customHeight="1" x14ac:dyDescent="0.25">
      <c r="A60" s="211" t="s">
        <v>90</v>
      </c>
      <c r="B60" s="212"/>
      <c r="C60" s="212"/>
      <c r="D60" s="213"/>
      <c r="E60" s="203"/>
      <c r="F60" s="204"/>
      <c r="G60" s="203"/>
      <c r="H60" s="204"/>
      <c r="I60" s="203"/>
      <c r="J60" s="204"/>
      <c r="K60" s="203"/>
      <c r="L60" s="204"/>
      <c r="M60" s="203"/>
      <c r="N60" s="204"/>
      <c r="O60" s="74"/>
      <c r="P60" s="74"/>
    </row>
    <row r="61" spans="1:16" ht="17.25" customHeight="1" x14ac:dyDescent="0.25">
      <c r="A61" s="214" t="s">
        <v>27</v>
      </c>
      <c r="B61" s="215"/>
      <c r="C61" s="215"/>
      <c r="D61" s="216"/>
      <c r="E61" s="201">
        <f>E63+E64+E65</f>
        <v>6</v>
      </c>
      <c r="F61" s="202"/>
      <c r="G61" s="201">
        <f>G63+G64+G65</f>
        <v>6</v>
      </c>
      <c r="H61" s="202"/>
      <c r="I61" s="201"/>
      <c r="J61" s="202"/>
      <c r="K61" s="201">
        <f>K63+K64+K65</f>
        <v>6.5</v>
      </c>
      <c r="L61" s="202"/>
      <c r="M61" s="201">
        <f>M63+M64+M65</f>
        <v>7.3</v>
      </c>
      <c r="N61" s="202"/>
      <c r="O61" s="74"/>
      <c r="P61" s="74"/>
    </row>
    <row r="62" spans="1:16" ht="25.5" customHeight="1" x14ac:dyDescent="0.25">
      <c r="A62" s="218" t="s">
        <v>99</v>
      </c>
      <c r="B62" s="219"/>
      <c r="C62" s="219"/>
      <c r="D62" s="220"/>
      <c r="E62" s="223"/>
      <c r="F62" s="224"/>
      <c r="G62" s="223"/>
      <c r="H62" s="224"/>
      <c r="I62" s="223"/>
      <c r="J62" s="224"/>
      <c r="K62" s="223"/>
      <c r="L62" s="224"/>
      <c r="M62" s="223"/>
      <c r="N62" s="224"/>
      <c r="O62" s="74"/>
      <c r="P62" s="74"/>
    </row>
    <row r="63" spans="1:16" ht="27" customHeight="1" x14ac:dyDescent="0.25">
      <c r="A63" s="211" t="s">
        <v>100</v>
      </c>
      <c r="B63" s="212"/>
      <c r="C63" s="212"/>
      <c r="D63" s="213"/>
      <c r="E63" s="203"/>
      <c r="F63" s="204"/>
      <c r="G63" s="203"/>
      <c r="H63" s="204"/>
      <c r="I63" s="203"/>
      <c r="J63" s="204"/>
      <c r="K63" s="203"/>
      <c r="L63" s="204"/>
      <c r="M63" s="203"/>
      <c r="N63" s="204"/>
      <c r="O63" s="74"/>
      <c r="P63" s="74"/>
    </row>
    <row r="64" spans="1:16" ht="25.5" customHeight="1" x14ac:dyDescent="0.25">
      <c r="A64" s="211" t="s">
        <v>101</v>
      </c>
      <c r="B64" s="212"/>
      <c r="C64" s="212"/>
      <c r="D64" s="213"/>
      <c r="E64" s="207">
        <v>6</v>
      </c>
      <c r="F64" s="208"/>
      <c r="G64" s="207">
        <v>6</v>
      </c>
      <c r="H64" s="208"/>
      <c r="I64" s="207"/>
      <c r="J64" s="208"/>
      <c r="K64" s="207">
        <v>6.5</v>
      </c>
      <c r="L64" s="208"/>
      <c r="M64" s="207">
        <v>7.3</v>
      </c>
      <c r="N64" s="208"/>
      <c r="O64" s="74"/>
      <c r="P64" s="74"/>
    </row>
    <row r="65" spans="1:16" ht="18" customHeight="1" x14ac:dyDescent="0.25">
      <c r="A65" s="182" t="s">
        <v>102</v>
      </c>
      <c r="B65" s="183"/>
      <c r="C65" s="183"/>
      <c r="D65" s="184"/>
      <c r="E65" s="203"/>
      <c r="F65" s="204"/>
      <c r="G65" s="203"/>
      <c r="H65" s="204"/>
      <c r="I65" s="203"/>
      <c r="J65" s="204"/>
      <c r="K65" s="203"/>
      <c r="L65" s="204"/>
      <c r="M65" s="203"/>
      <c r="N65" s="204"/>
      <c r="O65" s="74"/>
      <c r="P65" s="74"/>
    </row>
    <row r="66" spans="1:16" ht="15" customHeight="1" x14ac:dyDescent="0.25">
      <c r="A66" s="217"/>
      <c r="B66" s="217"/>
      <c r="C66" s="217"/>
      <c r="D66" s="217"/>
      <c r="E66" s="88"/>
      <c r="F66" s="88"/>
      <c r="G66" s="88"/>
      <c r="H66" s="88"/>
      <c r="I66" s="88"/>
      <c r="J66" s="88"/>
      <c r="K66" s="88"/>
      <c r="L66" s="88"/>
      <c r="M66" s="88"/>
      <c r="N66" s="88"/>
      <c r="O66" s="74"/>
      <c r="P66" s="74"/>
    </row>
    <row r="67" spans="1:16" x14ac:dyDescent="0.25">
      <c r="A67" s="76" t="s">
        <v>122</v>
      </c>
      <c r="B67" s="76"/>
      <c r="C67" s="76"/>
      <c r="D67" s="76"/>
      <c r="E67" s="75"/>
      <c r="F67" s="75"/>
      <c r="G67" s="75"/>
      <c r="H67" s="226" t="s">
        <v>29</v>
      </c>
      <c r="I67" s="226"/>
      <c r="J67" s="75"/>
      <c r="K67" s="75"/>
      <c r="L67" s="228" t="s">
        <v>121</v>
      </c>
      <c r="M67" s="228"/>
      <c r="N67" s="75"/>
      <c r="O67" s="74"/>
      <c r="P67" s="74"/>
    </row>
    <row r="68" spans="1:16" x14ac:dyDescent="0.25">
      <c r="A68" s="75"/>
      <c r="B68" s="75"/>
      <c r="C68" s="75"/>
      <c r="D68" s="75"/>
      <c r="E68" s="75"/>
      <c r="F68" s="75"/>
      <c r="G68" s="75"/>
      <c r="H68" s="75"/>
      <c r="I68" s="75"/>
      <c r="J68" s="75"/>
      <c r="K68" s="75"/>
      <c r="L68" s="75"/>
      <c r="M68" s="75"/>
      <c r="N68" s="75"/>
      <c r="O68" s="74"/>
      <c r="P68" s="74"/>
    </row>
    <row r="69" spans="1:16" hidden="1" x14ac:dyDescent="0.25">
      <c r="A69" s="75"/>
      <c r="B69" s="75"/>
      <c r="C69" s="75"/>
      <c r="D69" s="75"/>
      <c r="E69" s="75"/>
      <c r="F69" s="75"/>
      <c r="G69" s="75"/>
      <c r="H69" s="75"/>
      <c r="I69" s="75"/>
      <c r="J69" s="75"/>
      <c r="K69" s="75"/>
      <c r="L69" s="75"/>
      <c r="M69" s="75"/>
      <c r="N69" s="75"/>
      <c r="O69" s="74"/>
      <c r="P69" s="74"/>
    </row>
    <row r="70" spans="1:16" ht="30" customHeight="1" x14ac:dyDescent="0.25">
      <c r="A70" s="227" t="s">
        <v>123</v>
      </c>
      <c r="B70" s="227"/>
      <c r="C70" s="227"/>
      <c r="D70" s="227"/>
      <c r="E70" s="227"/>
      <c r="F70" s="227"/>
      <c r="G70" s="75"/>
      <c r="H70" s="226" t="s">
        <v>29</v>
      </c>
      <c r="I70" s="226"/>
      <c r="J70" s="75"/>
      <c r="K70" s="228" t="s">
        <v>124</v>
      </c>
      <c r="L70" s="228"/>
      <c r="M70" s="228"/>
      <c r="N70" s="75"/>
      <c r="O70" s="74"/>
      <c r="P70" s="74"/>
    </row>
    <row r="71" spans="1:16" ht="14.25" customHeight="1" x14ac:dyDescent="0.25">
      <c r="A71" s="84"/>
      <c r="B71" s="84"/>
      <c r="C71" s="84"/>
      <c r="D71" s="84"/>
      <c r="E71" s="84"/>
      <c r="F71" s="84"/>
      <c r="G71" s="75"/>
      <c r="H71" s="83"/>
      <c r="I71" s="83"/>
      <c r="J71" s="75"/>
      <c r="K71" s="82"/>
      <c r="L71" s="82"/>
      <c r="M71" s="82"/>
      <c r="N71" s="75"/>
      <c r="O71" s="74"/>
      <c r="P71" s="74"/>
    </row>
    <row r="72" spans="1:16" ht="14.25" customHeight="1" x14ac:dyDescent="0.25">
      <c r="A72" s="227" t="s">
        <v>149</v>
      </c>
      <c r="B72" s="227"/>
      <c r="C72" s="227"/>
      <c r="D72" s="227"/>
      <c r="E72" s="227"/>
      <c r="F72" s="84"/>
      <c r="G72" s="75"/>
      <c r="H72" s="226" t="s">
        <v>29</v>
      </c>
      <c r="I72" s="226"/>
      <c r="J72" s="75"/>
      <c r="K72" s="228" t="s">
        <v>156</v>
      </c>
      <c r="L72" s="228"/>
      <c r="M72" s="228"/>
      <c r="N72" s="75"/>
      <c r="O72" s="74"/>
      <c r="P72" s="74"/>
    </row>
    <row r="73" spans="1:16" x14ac:dyDescent="0.25">
      <c r="A73" s="75"/>
      <c r="B73" s="75"/>
      <c r="C73" s="75"/>
      <c r="D73" s="75"/>
      <c r="E73" s="75"/>
      <c r="F73" s="75"/>
      <c r="G73" s="75"/>
      <c r="H73" s="75"/>
      <c r="I73" s="75"/>
      <c r="J73" s="75"/>
      <c r="K73" s="75"/>
      <c r="L73" s="75"/>
      <c r="M73" s="75"/>
      <c r="N73" s="75"/>
      <c r="O73" s="74"/>
      <c r="P73" s="74"/>
    </row>
    <row r="74" spans="1:16" x14ac:dyDescent="0.25">
      <c r="A74" s="203" t="s">
        <v>30</v>
      </c>
      <c r="B74" s="230"/>
      <c r="C74" s="231">
        <v>844872387</v>
      </c>
      <c r="D74" s="230"/>
      <c r="E74" s="204"/>
      <c r="F74" s="75"/>
      <c r="G74" s="75"/>
      <c r="H74" s="75"/>
      <c r="I74" s="75"/>
      <c r="J74" s="75"/>
      <c r="K74" s="75"/>
      <c r="L74" s="75"/>
      <c r="M74" s="75"/>
      <c r="N74" s="75"/>
      <c r="O74" s="74"/>
      <c r="P74" s="74"/>
    </row>
    <row r="75" spans="1:16" x14ac:dyDescent="0.25">
      <c r="A75" s="203" t="s">
        <v>31</v>
      </c>
      <c r="B75" s="230"/>
      <c r="C75" s="232">
        <v>43063</v>
      </c>
      <c r="D75" s="230"/>
      <c r="E75" s="204"/>
      <c r="F75" s="75"/>
      <c r="G75" s="75"/>
      <c r="H75" s="75"/>
      <c r="I75" s="75"/>
      <c r="J75" s="75"/>
      <c r="K75" s="75"/>
      <c r="L75" s="75"/>
      <c r="M75" s="75"/>
      <c r="N75" s="75"/>
      <c r="O75" s="74"/>
      <c r="P75" s="74"/>
    </row>
    <row r="76" spans="1:16" x14ac:dyDescent="0.25">
      <c r="A76" s="75"/>
      <c r="B76" s="75"/>
      <c r="C76" s="75"/>
      <c r="D76" s="75"/>
      <c r="E76" s="75"/>
      <c r="F76" s="75"/>
      <c r="G76" s="75"/>
      <c r="H76" s="75"/>
      <c r="I76" s="75"/>
      <c r="J76" s="75"/>
      <c r="K76" s="75"/>
      <c r="L76" s="75"/>
      <c r="M76" s="75"/>
      <c r="N76" s="75"/>
      <c r="O76" s="74"/>
      <c r="P76" s="74"/>
    </row>
    <row r="77" spans="1:16" x14ac:dyDescent="0.25">
      <c r="A77" s="226" t="s">
        <v>32</v>
      </c>
      <c r="B77" s="226"/>
      <c r="C77" s="75"/>
      <c r="D77" s="75"/>
      <c r="E77" s="75"/>
      <c r="F77" s="75"/>
      <c r="G77" s="75"/>
      <c r="H77" s="75"/>
      <c r="I77" s="75"/>
      <c r="J77" s="75"/>
      <c r="K77" s="75"/>
      <c r="L77" s="75"/>
      <c r="M77" s="75"/>
      <c r="N77" s="75"/>
      <c r="O77" s="74"/>
      <c r="P77" s="74"/>
    </row>
    <row r="78" spans="1:16" x14ac:dyDescent="0.25">
      <c r="A78" s="225" t="s">
        <v>33</v>
      </c>
      <c r="B78" s="225"/>
      <c r="C78" s="225"/>
      <c r="D78" s="225"/>
      <c r="E78" s="225"/>
      <c r="F78" s="75"/>
      <c r="G78" s="75"/>
      <c r="H78" s="226" t="s">
        <v>29</v>
      </c>
      <c r="I78" s="226"/>
      <c r="J78" s="75"/>
      <c r="K78" s="75"/>
      <c r="L78" s="226" t="s">
        <v>28</v>
      </c>
      <c r="M78" s="226"/>
      <c r="N78" s="75"/>
      <c r="O78" s="74"/>
      <c r="P78" s="74"/>
    </row>
    <row r="79" spans="1:16" x14ac:dyDescent="0.25">
      <c r="A79" s="75" t="s">
        <v>167</v>
      </c>
      <c r="B79" s="75"/>
      <c r="C79" s="75"/>
      <c r="D79" s="75"/>
      <c r="E79" s="75"/>
      <c r="F79" s="75"/>
      <c r="G79" s="75"/>
      <c r="H79" s="75"/>
      <c r="I79" s="75"/>
      <c r="J79" s="75"/>
      <c r="K79" s="75"/>
      <c r="L79" s="75"/>
      <c r="M79" s="75"/>
      <c r="N79" s="75"/>
      <c r="O79" s="74"/>
      <c r="P79" s="74"/>
    </row>
    <row r="80" spans="1:16" ht="15.75" x14ac:dyDescent="0.25">
      <c r="A80" s="1"/>
      <c r="B80" s="1"/>
      <c r="C80" s="1"/>
      <c r="D80" s="1"/>
      <c r="E80" s="1"/>
      <c r="F80" s="1"/>
      <c r="G80" s="1"/>
      <c r="H80" s="1"/>
      <c r="I80" s="1"/>
      <c r="J80" s="1"/>
      <c r="K80" s="1"/>
      <c r="L80" s="1"/>
      <c r="M80" s="1"/>
      <c r="N80" s="1"/>
    </row>
    <row r="81" spans="1:14" ht="15.75" x14ac:dyDescent="0.25">
      <c r="A81" s="1"/>
      <c r="B81" s="1"/>
      <c r="C81" s="1"/>
      <c r="D81" s="1"/>
      <c r="E81" s="1"/>
      <c r="F81" s="1"/>
      <c r="G81" s="1"/>
      <c r="H81" s="1"/>
      <c r="I81" s="1"/>
      <c r="J81" s="1"/>
      <c r="K81" s="1"/>
      <c r="L81" s="1"/>
      <c r="M81" s="1"/>
      <c r="N81" s="1"/>
    </row>
    <row r="82" spans="1:14" ht="15.75" x14ac:dyDescent="0.25">
      <c r="A82" s="1"/>
      <c r="B82" s="1"/>
      <c r="C82" s="1"/>
      <c r="D82" s="1"/>
      <c r="E82" s="1"/>
      <c r="F82" s="1"/>
      <c r="G82" s="1"/>
      <c r="H82" s="1"/>
      <c r="I82" s="1"/>
      <c r="J82" s="1"/>
      <c r="K82" s="1"/>
      <c r="L82" s="1"/>
      <c r="M82" s="1"/>
      <c r="N82" s="1"/>
    </row>
    <row r="83" spans="1:14" ht="15.75" x14ac:dyDescent="0.25">
      <c r="A83" s="1"/>
      <c r="B83" s="1"/>
      <c r="C83" s="1"/>
      <c r="D83" s="1"/>
      <c r="E83" s="1"/>
      <c r="F83" s="1"/>
      <c r="G83" s="1"/>
      <c r="H83" s="1"/>
      <c r="I83" s="1"/>
      <c r="J83" s="1"/>
      <c r="K83" s="1"/>
      <c r="L83" s="1"/>
      <c r="M83" s="1"/>
      <c r="N83" s="1"/>
    </row>
    <row r="84" spans="1:14" ht="15.75" x14ac:dyDescent="0.25">
      <c r="A84" s="1"/>
      <c r="B84" s="1"/>
      <c r="C84" s="1"/>
      <c r="D84" s="1"/>
      <c r="E84" s="1"/>
      <c r="F84" s="1"/>
      <c r="G84" s="1"/>
      <c r="H84" s="1"/>
      <c r="I84" s="1"/>
      <c r="J84" s="1"/>
      <c r="K84" s="1"/>
      <c r="L84" s="1"/>
      <c r="M84" s="1"/>
      <c r="N84" s="1"/>
    </row>
    <row r="85" spans="1:14" ht="15.75" x14ac:dyDescent="0.25">
      <c r="A85" s="1"/>
      <c r="B85" s="1"/>
      <c r="C85" s="1"/>
      <c r="D85" s="1"/>
      <c r="E85" s="1"/>
      <c r="F85" s="1"/>
      <c r="G85" s="1"/>
      <c r="H85" s="1"/>
      <c r="I85" s="1"/>
      <c r="J85" s="1"/>
      <c r="K85" s="1"/>
      <c r="L85" s="1"/>
      <c r="M85" s="1"/>
      <c r="N85" s="1"/>
    </row>
    <row r="86" spans="1:14" ht="15.75" x14ac:dyDescent="0.25">
      <c r="A86" s="1"/>
      <c r="B86" s="1"/>
      <c r="C86" s="1"/>
      <c r="D86" s="1"/>
      <c r="E86" s="1"/>
      <c r="F86" s="1"/>
      <c r="G86" s="1"/>
      <c r="H86" s="1"/>
      <c r="I86" s="1"/>
      <c r="J86" s="1"/>
      <c r="K86" s="1"/>
      <c r="L86" s="1"/>
      <c r="M86" s="1"/>
      <c r="N86" s="1"/>
    </row>
    <row r="87" spans="1:14" ht="15.75" x14ac:dyDescent="0.25">
      <c r="A87" s="1"/>
      <c r="B87" s="1"/>
      <c r="C87" s="1"/>
      <c r="D87" s="1"/>
      <c r="E87" s="1"/>
      <c r="F87" s="1"/>
      <c r="G87" s="1"/>
      <c r="H87" s="1"/>
      <c r="I87" s="1"/>
      <c r="J87" s="1"/>
      <c r="K87" s="1"/>
      <c r="L87" s="1"/>
      <c r="M87" s="1"/>
      <c r="N87" s="1"/>
    </row>
    <row r="88" spans="1:14" ht="15.75" x14ac:dyDescent="0.25">
      <c r="A88" s="1"/>
      <c r="B88" s="1"/>
      <c r="C88" s="1"/>
      <c r="D88" s="1"/>
      <c r="E88" s="1"/>
      <c r="F88" s="1"/>
      <c r="G88" s="1"/>
      <c r="H88" s="1"/>
      <c r="I88" s="1"/>
      <c r="J88" s="1"/>
      <c r="K88" s="1"/>
      <c r="L88" s="1"/>
      <c r="M88" s="1"/>
      <c r="N88" s="1"/>
    </row>
    <row r="89" spans="1:14" ht="15.75" x14ac:dyDescent="0.25">
      <c r="A89" s="1"/>
      <c r="B89" s="1"/>
      <c r="C89" s="1"/>
      <c r="D89" s="1"/>
      <c r="E89" s="1"/>
      <c r="F89" s="1"/>
      <c r="G89" s="1"/>
      <c r="H89" s="1"/>
      <c r="I89" s="1"/>
      <c r="J89" s="1"/>
      <c r="K89" s="1"/>
      <c r="L89" s="1"/>
      <c r="M89" s="1"/>
      <c r="N89" s="1"/>
    </row>
    <row r="90" spans="1:14" ht="15.75" x14ac:dyDescent="0.25">
      <c r="A90" s="1"/>
      <c r="B90" s="1"/>
      <c r="C90" s="1"/>
      <c r="D90" s="1"/>
      <c r="E90" s="1"/>
      <c r="F90" s="1"/>
      <c r="G90" s="1"/>
      <c r="H90" s="1"/>
      <c r="I90" s="1"/>
      <c r="J90" s="1"/>
      <c r="K90" s="1"/>
      <c r="L90" s="1"/>
      <c r="M90" s="1"/>
      <c r="N90" s="1"/>
    </row>
    <row r="91" spans="1:14" ht="15.75" x14ac:dyDescent="0.25">
      <c r="A91" s="1"/>
      <c r="B91" s="1"/>
      <c r="C91" s="1"/>
      <c r="D91" s="1"/>
      <c r="E91" s="1"/>
      <c r="F91" s="1"/>
      <c r="G91" s="1"/>
      <c r="H91" s="1"/>
      <c r="I91" s="1"/>
      <c r="J91" s="1"/>
      <c r="K91" s="1"/>
      <c r="L91" s="1"/>
      <c r="M91" s="1"/>
      <c r="N91" s="1"/>
    </row>
    <row r="92" spans="1:14" ht="15.75" x14ac:dyDescent="0.25">
      <c r="A92" s="1"/>
      <c r="B92" s="1"/>
      <c r="C92" s="1"/>
      <c r="D92" s="1"/>
      <c r="E92" s="1"/>
      <c r="F92" s="1"/>
      <c r="G92" s="1"/>
      <c r="H92" s="1"/>
      <c r="I92" s="1"/>
      <c r="J92" s="1"/>
      <c r="K92" s="1"/>
      <c r="L92" s="1"/>
      <c r="M92" s="1"/>
      <c r="N92" s="1"/>
    </row>
    <row r="93" spans="1:14" ht="15.75" x14ac:dyDescent="0.25">
      <c r="A93" s="1"/>
      <c r="B93" s="1"/>
      <c r="C93" s="1"/>
      <c r="D93" s="1"/>
      <c r="E93" s="1"/>
      <c r="F93" s="1"/>
      <c r="G93" s="1"/>
      <c r="H93" s="1"/>
      <c r="I93" s="1"/>
      <c r="J93" s="1"/>
      <c r="K93" s="1"/>
      <c r="L93" s="1"/>
      <c r="M93" s="1"/>
      <c r="N93" s="1"/>
    </row>
    <row r="94" spans="1:14" ht="15.75" x14ac:dyDescent="0.25">
      <c r="A94" s="1"/>
      <c r="B94" s="1"/>
      <c r="C94" s="1"/>
      <c r="D94" s="1"/>
      <c r="E94" s="1"/>
      <c r="F94" s="1"/>
      <c r="G94" s="1"/>
      <c r="H94" s="1"/>
      <c r="I94" s="1"/>
      <c r="J94" s="1"/>
      <c r="K94" s="1"/>
      <c r="L94" s="1"/>
      <c r="M94" s="1"/>
      <c r="N94" s="1"/>
    </row>
    <row r="95" spans="1:14" ht="15.75" x14ac:dyDescent="0.25">
      <c r="A95" s="1"/>
      <c r="B95" s="1"/>
      <c r="C95" s="1"/>
      <c r="D95" s="1"/>
      <c r="E95" s="1"/>
      <c r="F95" s="1"/>
      <c r="G95" s="1"/>
      <c r="H95" s="1"/>
      <c r="I95" s="1"/>
      <c r="J95" s="1"/>
      <c r="K95" s="1"/>
      <c r="L95" s="1"/>
      <c r="M95" s="1"/>
      <c r="N95" s="1"/>
    </row>
    <row r="96" spans="1:14" ht="15.75" x14ac:dyDescent="0.25">
      <c r="A96" s="1"/>
      <c r="B96" s="1"/>
      <c r="C96" s="1"/>
      <c r="D96" s="1"/>
      <c r="E96" s="1"/>
      <c r="F96" s="1"/>
      <c r="G96" s="1"/>
      <c r="H96" s="1"/>
      <c r="I96" s="1"/>
      <c r="J96" s="1"/>
      <c r="K96" s="1"/>
      <c r="L96" s="1"/>
      <c r="M96" s="1"/>
      <c r="N96" s="1"/>
    </row>
    <row r="97" spans="1:14" ht="15.75" x14ac:dyDescent="0.25">
      <c r="A97" s="1"/>
      <c r="B97" s="1"/>
      <c r="C97" s="1"/>
      <c r="D97" s="1"/>
      <c r="E97" s="1"/>
      <c r="F97" s="1"/>
      <c r="G97" s="1"/>
      <c r="H97" s="1"/>
      <c r="I97" s="1"/>
      <c r="J97" s="1"/>
      <c r="K97" s="1"/>
      <c r="L97" s="1"/>
      <c r="M97" s="1"/>
      <c r="N97" s="1"/>
    </row>
    <row r="98" spans="1:14" ht="15.75" x14ac:dyDescent="0.25">
      <c r="A98" s="1"/>
      <c r="B98" s="1"/>
      <c r="C98" s="1"/>
      <c r="D98" s="1"/>
      <c r="E98" s="1"/>
      <c r="F98" s="1"/>
      <c r="G98" s="1"/>
      <c r="H98" s="1"/>
      <c r="I98" s="1"/>
      <c r="J98" s="1"/>
      <c r="K98" s="1"/>
      <c r="L98" s="1"/>
      <c r="M98" s="1"/>
      <c r="N98" s="1"/>
    </row>
    <row r="99" spans="1:14" ht="15.75" x14ac:dyDescent="0.25">
      <c r="A99" s="1"/>
      <c r="B99" s="1"/>
      <c r="C99" s="1"/>
      <c r="D99" s="1"/>
      <c r="E99" s="1"/>
      <c r="F99" s="1"/>
      <c r="G99" s="1"/>
      <c r="H99" s="1"/>
      <c r="I99" s="1"/>
      <c r="J99" s="1"/>
      <c r="K99" s="1"/>
      <c r="L99" s="1"/>
      <c r="M99" s="1"/>
      <c r="N99" s="1"/>
    </row>
    <row r="100" spans="1:14" ht="15.75" x14ac:dyDescent="0.25">
      <c r="A100" s="1"/>
      <c r="B100" s="1"/>
      <c r="C100" s="1"/>
      <c r="D100" s="1"/>
      <c r="E100" s="1"/>
      <c r="F100" s="1"/>
      <c r="G100" s="1"/>
      <c r="H100" s="1"/>
      <c r="I100" s="1"/>
      <c r="J100" s="1"/>
      <c r="K100" s="1"/>
      <c r="L100" s="1"/>
      <c r="M100" s="1"/>
      <c r="N100" s="1"/>
    </row>
    <row r="101" spans="1:14" ht="15.75" x14ac:dyDescent="0.25">
      <c r="A101" s="1"/>
      <c r="B101" s="1"/>
      <c r="C101" s="1"/>
      <c r="D101" s="1"/>
      <c r="E101" s="1"/>
      <c r="F101" s="1"/>
      <c r="G101" s="1"/>
      <c r="H101" s="1"/>
      <c r="I101" s="1"/>
      <c r="J101" s="1"/>
      <c r="K101" s="1"/>
      <c r="L101" s="1"/>
      <c r="M101" s="1"/>
      <c r="N101" s="1"/>
    </row>
    <row r="102" spans="1:14" ht="15.75" x14ac:dyDescent="0.25">
      <c r="A102" s="1"/>
      <c r="B102" s="1"/>
      <c r="C102" s="1"/>
      <c r="D102" s="1"/>
      <c r="E102" s="1"/>
      <c r="F102" s="1"/>
      <c r="G102" s="1"/>
      <c r="H102" s="1"/>
      <c r="I102" s="1"/>
      <c r="J102" s="1"/>
      <c r="K102" s="1"/>
      <c r="L102" s="1"/>
      <c r="M102" s="1"/>
      <c r="N102" s="1"/>
    </row>
    <row r="103" spans="1:14" ht="15.75" x14ac:dyDescent="0.25">
      <c r="A103" s="1"/>
      <c r="B103" s="1"/>
      <c r="C103" s="1"/>
      <c r="D103" s="1"/>
      <c r="E103" s="1"/>
      <c r="F103" s="1"/>
      <c r="G103" s="1"/>
      <c r="H103" s="1"/>
      <c r="I103" s="1"/>
      <c r="J103" s="1"/>
      <c r="K103" s="1"/>
      <c r="L103" s="1"/>
      <c r="M103" s="1"/>
      <c r="N103" s="1"/>
    </row>
    <row r="104" spans="1:14" ht="15.75" x14ac:dyDescent="0.25">
      <c r="A104" s="1"/>
      <c r="B104" s="1"/>
      <c r="C104" s="1"/>
      <c r="D104" s="1"/>
      <c r="E104" s="1"/>
      <c r="F104" s="1"/>
      <c r="G104" s="1"/>
      <c r="H104" s="1"/>
      <c r="I104" s="1"/>
      <c r="J104" s="1"/>
      <c r="K104" s="1"/>
      <c r="L104" s="1"/>
      <c r="M104" s="1"/>
      <c r="N104" s="1"/>
    </row>
    <row r="105" spans="1:14" ht="15.75" x14ac:dyDescent="0.25">
      <c r="A105" s="1"/>
      <c r="B105" s="1"/>
      <c r="C105" s="1"/>
      <c r="D105" s="1"/>
      <c r="E105" s="1"/>
      <c r="F105" s="1"/>
      <c r="G105" s="1"/>
      <c r="H105" s="1"/>
      <c r="I105" s="1"/>
      <c r="J105" s="1"/>
      <c r="K105" s="1"/>
      <c r="L105" s="1"/>
      <c r="M105" s="1"/>
      <c r="N105" s="1"/>
    </row>
    <row r="106" spans="1:14" ht="15.75" x14ac:dyDescent="0.25">
      <c r="A106" s="1"/>
      <c r="B106" s="1"/>
      <c r="C106" s="1"/>
      <c r="D106" s="1"/>
      <c r="E106" s="1"/>
      <c r="F106" s="1"/>
      <c r="G106" s="1"/>
      <c r="H106" s="1"/>
      <c r="I106" s="1"/>
      <c r="J106" s="1"/>
      <c r="K106" s="1"/>
      <c r="L106" s="1"/>
      <c r="M106" s="1"/>
      <c r="N106" s="1"/>
    </row>
    <row r="107" spans="1:14" ht="15.75" x14ac:dyDescent="0.25">
      <c r="A107" s="1"/>
      <c r="B107" s="1"/>
      <c r="C107" s="1"/>
      <c r="D107" s="1"/>
      <c r="E107" s="1"/>
      <c r="F107" s="1"/>
      <c r="G107" s="1"/>
      <c r="H107" s="1"/>
      <c r="I107" s="1"/>
      <c r="J107" s="1"/>
      <c r="K107" s="1"/>
      <c r="L107" s="1"/>
      <c r="M107" s="1"/>
      <c r="N107" s="1"/>
    </row>
    <row r="108" spans="1:14" ht="15.75" x14ac:dyDescent="0.25">
      <c r="A108" s="1"/>
      <c r="B108" s="1"/>
      <c r="C108" s="1"/>
      <c r="D108" s="1"/>
      <c r="E108" s="1"/>
      <c r="F108" s="1"/>
      <c r="G108" s="1"/>
      <c r="H108" s="1"/>
      <c r="I108" s="1"/>
      <c r="J108" s="1"/>
      <c r="K108" s="1"/>
      <c r="L108" s="1"/>
      <c r="M108" s="1"/>
      <c r="N108" s="1"/>
    </row>
    <row r="109" spans="1:14" ht="15.75" x14ac:dyDescent="0.25">
      <c r="A109" s="1"/>
      <c r="B109" s="1"/>
      <c r="C109" s="1"/>
      <c r="D109" s="1"/>
      <c r="E109" s="1"/>
      <c r="F109" s="1"/>
      <c r="G109" s="1"/>
      <c r="H109" s="1"/>
      <c r="I109" s="1"/>
      <c r="J109" s="1"/>
      <c r="K109" s="1"/>
      <c r="L109" s="1"/>
      <c r="M109" s="1"/>
      <c r="N109" s="1"/>
    </row>
    <row r="110" spans="1:14" ht="15.75" x14ac:dyDescent="0.25">
      <c r="A110" s="1"/>
      <c r="B110" s="1"/>
      <c r="C110" s="1"/>
      <c r="D110" s="1"/>
      <c r="E110" s="1"/>
      <c r="F110" s="1"/>
      <c r="G110" s="1"/>
      <c r="H110" s="1"/>
      <c r="I110" s="1"/>
      <c r="J110" s="1"/>
      <c r="K110" s="1"/>
      <c r="L110" s="1"/>
      <c r="M110" s="1"/>
      <c r="N110" s="1"/>
    </row>
    <row r="111" spans="1:14" ht="15.75" x14ac:dyDescent="0.25">
      <c r="A111" s="1"/>
      <c r="B111" s="1"/>
      <c r="C111" s="1"/>
      <c r="D111" s="1"/>
      <c r="E111" s="1"/>
      <c r="F111" s="1"/>
      <c r="G111" s="1"/>
      <c r="H111" s="1"/>
      <c r="I111" s="1"/>
      <c r="J111" s="1"/>
      <c r="K111" s="1"/>
      <c r="L111" s="1"/>
      <c r="M111" s="1"/>
      <c r="N111" s="1"/>
    </row>
    <row r="112" spans="1:14" ht="15.75" x14ac:dyDescent="0.25">
      <c r="A112" s="1"/>
      <c r="B112" s="1"/>
      <c r="C112" s="1"/>
      <c r="D112" s="1"/>
      <c r="E112" s="1"/>
      <c r="F112" s="1"/>
      <c r="G112" s="1"/>
      <c r="H112" s="1"/>
      <c r="I112" s="1"/>
      <c r="J112" s="1"/>
      <c r="K112" s="1"/>
      <c r="L112" s="1"/>
      <c r="M112" s="1"/>
      <c r="N112" s="1"/>
    </row>
    <row r="113" spans="1:14" ht="15.75" x14ac:dyDescent="0.25">
      <c r="A113" s="1"/>
      <c r="B113" s="1"/>
      <c r="C113" s="1"/>
      <c r="D113" s="1"/>
      <c r="E113" s="1"/>
      <c r="F113" s="1"/>
      <c r="G113" s="1"/>
      <c r="H113" s="1"/>
      <c r="I113" s="1"/>
      <c r="J113" s="1"/>
      <c r="K113" s="1"/>
      <c r="L113" s="1"/>
      <c r="M113" s="1"/>
      <c r="N113" s="1"/>
    </row>
    <row r="114" spans="1:14" ht="15.75" x14ac:dyDescent="0.25">
      <c r="A114" s="1"/>
      <c r="B114" s="1"/>
      <c r="C114" s="1"/>
      <c r="D114" s="1"/>
      <c r="E114" s="1"/>
      <c r="F114" s="1"/>
      <c r="G114" s="1"/>
      <c r="H114" s="1"/>
      <c r="I114" s="1"/>
      <c r="J114" s="1"/>
      <c r="K114" s="1"/>
      <c r="L114" s="1"/>
      <c r="M114" s="1"/>
      <c r="N114" s="1"/>
    </row>
    <row r="115" spans="1:14" ht="15.75" x14ac:dyDescent="0.25">
      <c r="A115" s="1"/>
      <c r="B115" s="1"/>
      <c r="C115" s="1"/>
      <c r="D115" s="1"/>
      <c r="E115" s="1"/>
      <c r="F115" s="1"/>
      <c r="G115" s="1"/>
      <c r="H115" s="1"/>
      <c r="I115" s="1"/>
      <c r="J115" s="1"/>
      <c r="K115" s="1"/>
      <c r="L115" s="1"/>
      <c r="M115" s="1"/>
      <c r="N115" s="1"/>
    </row>
    <row r="116" spans="1:14" ht="15.75" x14ac:dyDescent="0.25">
      <c r="A116" s="1"/>
      <c r="B116" s="1"/>
      <c r="C116" s="1"/>
      <c r="D116" s="1"/>
      <c r="E116" s="1"/>
      <c r="F116" s="1"/>
      <c r="G116" s="1"/>
      <c r="H116" s="1"/>
      <c r="I116" s="1"/>
      <c r="J116" s="1"/>
      <c r="K116" s="1"/>
      <c r="L116" s="1"/>
      <c r="M116" s="1"/>
      <c r="N116" s="1"/>
    </row>
    <row r="117" spans="1:14" ht="15.75" x14ac:dyDescent="0.25">
      <c r="A117" s="1"/>
      <c r="B117" s="1"/>
      <c r="C117" s="1"/>
      <c r="D117" s="1"/>
      <c r="E117" s="1"/>
      <c r="F117" s="1"/>
      <c r="G117" s="1"/>
      <c r="H117" s="1"/>
      <c r="I117" s="1"/>
      <c r="J117" s="1"/>
      <c r="K117" s="1"/>
      <c r="L117" s="1"/>
      <c r="M117" s="1"/>
      <c r="N117" s="1"/>
    </row>
    <row r="118" spans="1:14" ht="15.75" x14ac:dyDescent="0.25">
      <c r="A118" s="1"/>
      <c r="B118" s="1"/>
      <c r="C118" s="1"/>
      <c r="D118" s="1"/>
      <c r="E118" s="1"/>
      <c r="F118" s="1"/>
      <c r="G118" s="1"/>
      <c r="H118" s="1"/>
      <c r="I118" s="1"/>
      <c r="J118" s="1"/>
      <c r="K118" s="1"/>
      <c r="L118" s="1"/>
      <c r="M118" s="1"/>
      <c r="N118" s="1"/>
    </row>
    <row r="119" spans="1:14" ht="15.75" x14ac:dyDescent="0.25">
      <c r="A119" s="1"/>
      <c r="B119" s="1"/>
      <c r="C119" s="1"/>
      <c r="D119" s="1"/>
      <c r="E119" s="1"/>
      <c r="F119" s="1"/>
      <c r="G119" s="1"/>
      <c r="H119" s="1"/>
      <c r="I119" s="1"/>
      <c r="J119" s="1"/>
      <c r="K119" s="1"/>
      <c r="L119" s="1"/>
      <c r="M119" s="1"/>
      <c r="N119" s="1"/>
    </row>
    <row r="120" spans="1:14" ht="15.75" x14ac:dyDescent="0.25">
      <c r="A120" s="1"/>
      <c r="B120" s="1"/>
      <c r="C120" s="1"/>
      <c r="D120" s="1"/>
      <c r="E120" s="1"/>
      <c r="F120" s="1"/>
      <c r="G120" s="1"/>
      <c r="H120" s="1"/>
      <c r="I120" s="1"/>
      <c r="J120" s="1"/>
      <c r="K120" s="1"/>
      <c r="L120" s="1"/>
      <c r="M120" s="1"/>
      <c r="N120" s="1"/>
    </row>
    <row r="121" spans="1:14" ht="15.75" x14ac:dyDescent="0.25">
      <c r="A121" s="1"/>
      <c r="B121" s="1"/>
      <c r="C121" s="1"/>
      <c r="D121" s="1"/>
      <c r="E121" s="1"/>
      <c r="F121" s="1"/>
      <c r="G121" s="1"/>
      <c r="H121" s="1"/>
      <c r="I121" s="1"/>
      <c r="J121" s="1"/>
      <c r="K121" s="1"/>
      <c r="L121" s="1"/>
      <c r="M121" s="1"/>
      <c r="N121" s="1"/>
    </row>
    <row r="122" spans="1:14" ht="15.75" x14ac:dyDescent="0.25">
      <c r="A122" s="1"/>
      <c r="B122" s="1"/>
      <c r="C122" s="1"/>
      <c r="D122" s="1"/>
      <c r="E122" s="1"/>
      <c r="F122" s="1"/>
      <c r="G122" s="1"/>
      <c r="H122" s="1"/>
      <c r="I122" s="1"/>
      <c r="J122" s="1"/>
      <c r="K122" s="1"/>
      <c r="L122" s="1"/>
      <c r="M122" s="1"/>
      <c r="N122" s="1"/>
    </row>
    <row r="123" spans="1:14" ht="15.75" x14ac:dyDescent="0.25">
      <c r="A123" s="1"/>
      <c r="B123" s="1"/>
      <c r="C123" s="1"/>
      <c r="D123" s="1"/>
      <c r="E123" s="1"/>
      <c r="F123" s="1"/>
      <c r="G123" s="1"/>
      <c r="H123" s="1"/>
      <c r="I123" s="1"/>
      <c r="J123" s="1"/>
      <c r="K123" s="1"/>
      <c r="L123" s="1"/>
      <c r="M123" s="1"/>
      <c r="N123" s="1"/>
    </row>
    <row r="124" spans="1:14" ht="15.75" x14ac:dyDescent="0.25">
      <c r="A124" s="1"/>
      <c r="B124" s="1"/>
      <c r="C124" s="1"/>
      <c r="D124" s="1"/>
      <c r="E124" s="1"/>
      <c r="F124" s="1"/>
      <c r="G124" s="1"/>
      <c r="H124" s="1"/>
      <c r="I124" s="1"/>
      <c r="J124" s="1"/>
      <c r="K124" s="1"/>
      <c r="L124" s="1"/>
      <c r="M124" s="1"/>
      <c r="N124" s="1"/>
    </row>
    <row r="125" spans="1:14" ht="15.75" x14ac:dyDescent="0.25">
      <c r="A125" s="1"/>
      <c r="B125" s="1"/>
      <c r="C125" s="1"/>
      <c r="D125" s="1"/>
      <c r="E125" s="1"/>
      <c r="F125" s="1"/>
      <c r="G125" s="1"/>
      <c r="H125" s="1"/>
      <c r="I125" s="1"/>
      <c r="J125" s="1"/>
      <c r="K125" s="1"/>
      <c r="L125" s="1"/>
      <c r="M125" s="1"/>
      <c r="N125" s="1"/>
    </row>
    <row r="126" spans="1:14" ht="15.75" x14ac:dyDescent="0.25">
      <c r="A126" s="1"/>
      <c r="B126" s="1"/>
      <c r="C126" s="1"/>
      <c r="D126" s="1"/>
      <c r="E126" s="1"/>
      <c r="F126" s="1"/>
      <c r="G126" s="1"/>
      <c r="H126" s="1"/>
      <c r="I126" s="1"/>
      <c r="J126" s="1"/>
      <c r="K126" s="1"/>
      <c r="L126" s="1"/>
      <c r="M126" s="1"/>
      <c r="N126" s="1"/>
    </row>
    <row r="127" spans="1:14" ht="15.75" x14ac:dyDescent="0.25">
      <c r="A127" s="1"/>
      <c r="B127" s="1"/>
      <c r="C127" s="1"/>
      <c r="D127" s="1"/>
      <c r="E127" s="1"/>
      <c r="F127" s="1"/>
      <c r="G127" s="1"/>
      <c r="H127" s="1"/>
      <c r="I127" s="1"/>
      <c r="J127" s="1"/>
      <c r="K127" s="1"/>
      <c r="L127" s="1"/>
      <c r="M127" s="1"/>
      <c r="N127" s="1"/>
    </row>
    <row r="128" spans="1:14" ht="15.75" x14ac:dyDescent="0.25">
      <c r="A128" s="1"/>
      <c r="B128" s="1"/>
      <c r="C128" s="1"/>
      <c r="D128" s="1"/>
      <c r="E128" s="1"/>
      <c r="F128" s="1"/>
      <c r="G128" s="1"/>
      <c r="H128" s="1"/>
      <c r="I128" s="1"/>
      <c r="J128" s="1"/>
      <c r="K128" s="1"/>
      <c r="L128" s="1"/>
      <c r="M128" s="1"/>
      <c r="N128" s="1"/>
    </row>
    <row r="129" spans="1:14" ht="15.75" x14ac:dyDescent="0.25">
      <c r="A129" s="1"/>
      <c r="B129" s="1"/>
      <c r="C129" s="1"/>
      <c r="D129" s="1"/>
      <c r="E129" s="1"/>
      <c r="F129" s="1"/>
      <c r="G129" s="1"/>
      <c r="H129" s="1"/>
      <c r="I129" s="1"/>
      <c r="J129" s="1"/>
      <c r="K129" s="1"/>
      <c r="L129" s="1"/>
      <c r="M129" s="1"/>
      <c r="N129" s="1"/>
    </row>
    <row r="130" spans="1:14" ht="15.75" x14ac:dyDescent="0.25">
      <c r="A130" s="1"/>
      <c r="B130" s="1"/>
      <c r="C130" s="1"/>
      <c r="D130" s="1"/>
      <c r="E130" s="1"/>
      <c r="F130" s="1"/>
      <c r="G130" s="1"/>
      <c r="H130" s="1"/>
      <c r="I130" s="1"/>
      <c r="J130" s="1"/>
      <c r="K130" s="1"/>
      <c r="L130" s="1"/>
      <c r="M130" s="1"/>
      <c r="N130" s="1"/>
    </row>
    <row r="131" spans="1:14" ht="15.75" x14ac:dyDescent="0.25">
      <c r="A131" s="1"/>
      <c r="B131" s="1"/>
      <c r="C131" s="1"/>
      <c r="D131" s="1"/>
      <c r="E131" s="1"/>
      <c r="F131" s="1"/>
      <c r="G131" s="1"/>
      <c r="H131" s="1"/>
      <c r="I131" s="1"/>
      <c r="J131" s="1"/>
      <c r="K131" s="1"/>
      <c r="L131" s="1"/>
      <c r="M131" s="1"/>
      <c r="N131" s="1"/>
    </row>
    <row r="132" spans="1:14" ht="15.75" x14ac:dyDescent="0.25">
      <c r="A132" s="1"/>
      <c r="B132" s="1"/>
      <c r="C132" s="1"/>
      <c r="D132" s="1"/>
      <c r="E132" s="1"/>
      <c r="F132" s="1"/>
      <c r="G132" s="1"/>
      <c r="H132" s="1"/>
      <c r="I132" s="1"/>
      <c r="J132" s="1"/>
      <c r="K132" s="1"/>
      <c r="L132" s="1"/>
      <c r="M132" s="1"/>
      <c r="N132" s="1"/>
    </row>
    <row r="133" spans="1:14" ht="15.75" x14ac:dyDescent="0.25">
      <c r="A133" s="1"/>
      <c r="B133" s="1"/>
      <c r="C133" s="1"/>
      <c r="D133" s="1"/>
      <c r="E133" s="1"/>
      <c r="F133" s="1"/>
      <c r="G133" s="1"/>
      <c r="H133" s="1"/>
      <c r="I133" s="1"/>
      <c r="J133" s="1"/>
      <c r="K133" s="1"/>
      <c r="L133" s="1"/>
      <c r="M133" s="1"/>
      <c r="N133" s="1"/>
    </row>
    <row r="134" spans="1:14" ht="15.75" x14ac:dyDescent="0.25">
      <c r="A134" s="1"/>
      <c r="B134" s="1"/>
      <c r="C134" s="1"/>
      <c r="D134" s="1"/>
      <c r="E134" s="1"/>
      <c r="F134" s="1"/>
      <c r="G134" s="1"/>
      <c r="H134" s="1"/>
      <c r="I134" s="1"/>
      <c r="J134" s="1"/>
      <c r="K134" s="1"/>
      <c r="L134" s="1"/>
      <c r="M134" s="1"/>
      <c r="N134" s="1"/>
    </row>
    <row r="135" spans="1:14" ht="15.75" x14ac:dyDescent="0.25">
      <c r="A135" s="1"/>
      <c r="B135" s="1"/>
      <c r="C135" s="1"/>
      <c r="D135" s="1"/>
      <c r="E135" s="1"/>
      <c r="F135" s="1"/>
      <c r="G135" s="1"/>
      <c r="H135" s="1"/>
      <c r="I135" s="1"/>
      <c r="J135" s="1"/>
      <c r="K135" s="1"/>
      <c r="L135" s="1"/>
      <c r="M135" s="1"/>
      <c r="N135" s="1"/>
    </row>
    <row r="136" spans="1:14" ht="15.75" x14ac:dyDescent="0.25">
      <c r="A136" s="1"/>
      <c r="B136" s="1"/>
      <c r="C136" s="1"/>
      <c r="D136" s="1"/>
      <c r="E136" s="1"/>
      <c r="F136" s="1"/>
      <c r="G136" s="1"/>
      <c r="H136" s="1"/>
      <c r="I136" s="1"/>
      <c r="J136" s="1"/>
      <c r="K136" s="1"/>
      <c r="L136" s="1"/>
      <c r="M136" s="1"/>
      <c r="N136" s="1"/>
    </row>
    <row r="137" spans="1:14" ht="15.75" x14ac:dyDescent="0.25">
      <c r="A137" s="1"/>
      <c r="B137" s="1"/>
      <c r="C137" s="1"/>
      <c r="D137" s="1"/>
      <c r="E137" s="1"/>
      <c r="F137" s="1"/>
      <c r="G137" s="1"/>
      <c r="H137" s="1"/>
      <c r="I137" s="1"/>
      <c r="J137" s="1"/>
      <c r="K137" s="1"/>
      <c r="L137" s="1"/>
      <c r="M137" s="1"/>
      <c r="N137" s="1"/>
    </row>
    <row r="138" spans="1:14" ht="15.75" x14ac:dyDescent="0.25">
      <c r="A138" s="1"/>
      <c r="B138" s="1"/>
      <c r="C138" s="1"/>
      <c r="D138" s="1"/>
      <c r="E138" s="1"/>
      <c r="F138" s="1"/>
      <c r="G138" s="1"/>
      <c r="H138" s="1"/>
      <c r="I138" s="1"/>
      <c r="J138" s="1"/>
      <c r="K138" s="1"/>
      <c r="L138" s="1"/>
      <c r="M138" s="1"/>
      <c r="N138" s="1"/>
    </row>
    <row r="139" spans="1:14" ht="15.75" x14ac:dyDescent="0.25">
      <c r="A139" s="1"/>
      <c r="B139" s="1"/>
      <c r="C139" s="1"/>
      <c r="D139" s="1"/>
      <c r="E139" s="1"/>
      <c r="F139" s="1"/>
      <c r="G139" s="1"/>
      <c r="H139" s="1"/>
      <c r="I139" s="1"/>
      <c r="J139" s="1"/>
      <c r="K139" s="1"/>
      <c r="L139" s="1"/>
      <c r="M139" s="1"/>
      <c r="N139" s="1"/>
    </row>
    <row r="140" spans="1:14" ht="15.75" x14ac:dyDescent="0.25">
      <c r="A140" s="1"/>
      <c r="B140" s="1"/>
      <c r="C140" s="1"/>
      <c r="D140" s="1"/>
      <c r="E140" s="1"/>
      <c r="F140" s="1"/>
      <c r="G140" s="1"/>
      <c r="H140" s="1"/>
      <c r="I140" s="1"/>
      <c r="J140" s="1"/>
      <c r="K140" s="1"/>
      <c r="L140" s="1"/>
      <c r="M140" s="1"/>
      <c r="N140" s="1"/>
    </row>
    <row r="141" spans="1:14" ht="15.75" x14ac:dyDescent="0.25">
      <c r="A141" s="1"/>
      <c r="B141" s="1"/>
      <c r="C141" s="1"/>
      <c r="D141" s="1"/>
      <c r="E141" s="1"/>
      <c r="F141" s="1"/>
      <c r="G141" s="1"/>
      <c r="H141" s="1"/>
      <c r="I141" s="1"/>
      <c r="J141" s="1"/>
      <c r="K141" s="1"/>
      <c r="L141" s="1"/>
      <c r="M141" s="1"/>
      <c r="N141" s="1"/>
    </row>
    <row r="142" spans="1:14" ht="15.75" x14ac:dyDescent="0.25">
      <c r="A142" s="1"/>
      <c r="B142" s="1"/>
      <c r="C142" s="1"/>
      <c r="D142" s="1"/>
      <c r="E142" s="1"/>
      <c r="F142" s="1"/>
      <c r="G142" s="1"/>
      <c r="H142" s="1"/>
      <c r="I142" s="1"/>
      <c r="J142" s="1"/>
      <c r="K142" s="1"/>
      <c r="L142" s="1"/>
      <c r="M142" s="1"/>
      <c r="N142" s="1"/>
    </row>
    <row r="143" spans="1:14" ht="15.75" x14ac:dyDescent="0.25">
      <c r="A143" s="1"/>
      <c r="B143" s="1"/>
      <c r="C143" s="1"/>
      <c r="D143" s="1"/>
      <c r="E143" s="1"/>
      <c r="F143" s="1"/>
      <c r="G143" s="1"/>
      <c r="H143" s="1"/>
      <c r="I143" s="1"/>
      <c r="J143" s="1"/>
      <c r="K143" s="1"/>
      <c r="L143" s="1"/>
      <c r="M143" s="1"/>
      <c r="N143" s="1"/>
    </row>
    <row r="144" spans="1:14" ht="15.75" x14ac:dyDescent="0.25">
      <c r="A144" s="1"/>
      <c r="B144" s="1"/>
      <c r="C144" s="1"/>
      <c r="D144" s="1"/>
      <c r="E144" s="1"/>
      <c r="F144" s="1"/>
      <c r="G144" s="1"/>
      <c r="H144" s="1"/>
      <c r="I144" s="1"/>
      <c r="J144" s="1"/>
      <c r="K144" s="1"/>
      <c r="L144" s="1"/>
      <c r="M144" s="1"/>
      <c r="N144" s="1"/>
    </row>
    <row r="145" spans="1:14" ht="15.75" x14ac:dyDescent="0.25">
      <c r="A145" s="1"/>
      <c r="B145" s="1"/>
      <c r="C145" s="1"/>
      <c r="D145" s="1"/>
      <c r="E145" s="1"/>
      <c r="F145" s="1"/>
      <c r="G145" s="1"/>
      <c r="H145" s="1"/>
      <c r="I145" s="1"/>
      <c r="J145" s="1"/>
      <c r="K145" s="1"/>
      <c r="L145" s="1"/>
      <c r="M145" s="1"/>
      <c r="N145" s="1"/>
    </row>
    <row r="146" spans="1:14" ht="15.75" x14ac:dyDescent="0.25">
      <c r="A146" s="1"/>
      <c r="B146" s="1"/>
      <c r="C146" s="1"/>
      <c r="D146" s="1"/>
      <c r="E146" s="1"/>
      <c r="F146" s="1"/>
      <c r="G146" s="1"/>
      <c r="H146" s="1"/>
      <c r="I146" s="1"/>
      <c r="J146" s="1"/>
      <c r="K146" s="1"/>
      <c r="L146" s="1"/>
      <c r="M146" s="1"/>
      <c r="N146" s="1"/>
    </row>
    <row r="147" spans="1:14" ht="15.75" x14ac:dyDescent="0.25">
      <c r="A147" s="1"/>
      <c r="B147" s="1"/>
      <c r="C147" s="1"/>
      <c r="D147" s="1"/>
      <c r="E147" s="1"/>
      <c r="F147" s="1"/>
      <c r="G147" s="1"/>
      <c r="H147" s="1"/>
      <c r="I147" s="1"/>
      <c r="J147" s="1"/>
      <c r="K147" s="1"/>
      <c r="L147" s="1"/>
      <c r="M147" s="1"/>
      <c r="N147" s="1"/>
    </row>
    <row r="148" spans="1:14" ht="15.75" x14ac:dyDescent="0.25">
      <c r="A148" s="1"/>
      <c r="B148" s="1"/>
      <c r="C148" s="1"/>
      <c r="D148" s="1"/>
      <c r="E148" s="1"/>
      <c r="F148" s="1"/>
      <c r="G148" s="1"/>
      <c r="H148" s="1"/>
      <c r="I148" s="1"/>
      <c r="J148" s="1"/>
      <c r="K148" s="1"/>
      <c r="L148" s="1"/>
      <c r="M148" s="1"/>
      <c r="N148" s="1"/>
    </row>
    <row r="149" spans="1:14" ht="15.75" x14ac:dyDescent="0.25">
      <c r="A149" s="1"/>
      <c r="B149" s="1"/>
      <c r="C149" s="1"/>
      <c r="D149" s="1"/>
      <c r="E149" s="1"/>
      <c r="F149" s="1"/>
      <c r="G149" s="1"/>
      <c r="H149" s="1"/>
      <c r="I149" s="1"/>
      <c r="J149" s="1"/>
      <c r="K149" s="1"/>
      <c r="L149" s="1"/>
      <c r="M149" s="1"/>
      <c r="N149" s="1"/>
    </row>
    <row r="150" spans="1:14" ht="15.75" x14ac:dyDescent="0.25">
      <c r="A150" s="1"/>
      <c r="B150" s="1"/>
      <c r="C150" s="1"/>
      <c r="D150" s="1"/>
      <c r="E150" s="1"/>
      <c r="F150" s="1"/>
      <c r="G150" s="1"/>
      <c r="H150" s="1"/>
      <c r="I150" s="1"/>
      <c r="J150" s="1"/>
      <c r="K150" s="1"/>
      <c r="L150" s="1"/>
      <c r="M150" s="1"/>
      <c r="N150" s="1"/>
    </row>
    <row r="151" spans="1:14" ht="15.75" x14ac:dyDescent="0.25">
      <c r="A151" s="1"/>
      <c r="B151" s="1"/>
      <c r="C151" s="1"/>
      <c r="D151" s="1"/>
      <c r="E151" s="1"/>
      <c r="F151" s="1"/>
      <c r="G151" s="1"/>
      <c r="H151" s="1"/>
      <c r="I151" s="1"/>
      <c r="J151" s="1"/>
      <c r="K151" s="1"/>
      <c r="L151" s="1"/>
      <c r="M151" s="1"/>
      <c r="N151" s="1"/>
    </row>
    <row r="152" spans="1:14" ht="15.75" x14ac:dyDescent="0.25">
      <c r="A152" s="1"/>
      <c r="B152" s="1"/>
      <c r="C152" s="1"/>
      <c r="D152" s="1"/>
      <c r="E152" s="1"/>
      <c r="F152" s="1"/>
      <c r="G152" s="1"/>
      <c r="H152" s="1"/>
      <c r="I152" s="1"/>
      <c r="J152" s="1"/>
      <c r="K152" s="1"/>
      <c r="L152" s="1"/>
      <c r="M152" s="1"/>
      <c r="N152" s="1"/>
    </row>
    <row r="153" spans="1:14" ht="15.75" x14ac:dyDescent="0.25">
      <c r="A153" s="1"/>
      <c r="B153" s="1"/>
      <c r="C153" s="1"/>
      <c r="D153" s="1"/>
      <c r="E153" s="1"/>
      <c r="F153" s="1"/>
      <c r="G153" s="1"/>
      <c r="H153" s="1"/>
      <c r="I153" s="1"/>
      <c r="J153" s="1"/>
      <c r="K153" s="1"/>
      <c r="L153" s="1"/>
      <c r="M153" s="1"/>
      <c r="N153" s="1"/>
    </row>
    <row r="154" spans="1:14" ht="15.75" x14ac:dyDescent="0.25">
      <c r="A154" s="1"/>
      <c r="B154" s="1"/>
      <c r="C154" s="1"/>
      <c r="D154" s="1"/>
      <c r="E154" s="1"/>
      <c r="F154" s="1"/>
      <c r="G154" s="1"/>
      <c r="H154" s="1"/>
      <c r="I154" s="1"/>
      <c r="J154" s="1"/>
      <c r="K154" s="1"/>
      <c r="L154" s="1"/>
      <c r="M154" s="1"/>
      <c r="N154" s="1"/>
    </row>
    <row r="155" spans="1:14" ht="15.75" x14ac:dyDescent="0.25">
      <c r="A155" s="1"/>
      <c r="B155" s="1"/>
      <c r="C155" s="1"/>
      <c r="D155" s="1"/>
      <c r="E155" s="1"/>
      <c r="F155" s="1"/>
      <c r="G155" s="1"/>
      <c r="H155" s="1"/>
      <c r="I155" s="1"/>
      <c r="J155" s="1"/>
      <c r="K155" s="1"/>
      <c r="L155" s="1"/>
      <c r="M155" s="1"/>
      <c r="N155" s="1"/>
    </row>
    <row r="156" spans="1:14" ht="15.75" x14ac:dyDescent="0.25">
      <c r="A156" s="1"/>
      <c r="B156" s="1"/>
      <c r="C156" s="1"/>
      <c r="D156" s="1"/>
      <c r="E156" s="1"/>
      <c r="F156" s="1"/>
      <c r="G156" s="1"/>
      <c r="H156" s="1"/>
      <c r="I156" s="1"/>
      <c r="J156" s="1"/>
      <c r="K156" s="1"/>
      <c r="L156" s="1"/>
      <c r="M156" s="1"/>
      <c r="N156" s="1"/>
    </row>
    <row r="157" spans="1:14" ht="15.75" x14ac:dyDescent="0.25">
      <c r="A157" s="1"/>
      <c r="B157" s="1"/>
      <c r="C157" s="1"/>
      <c r="D157" s="1"/>
      <c r="E157" s="1"/>
      <c r="F157" s="1"/>
      <c r="G157" s="1"/>
      <c r="H157" s="1"/>
      <c r="I157" s="1"/>
      <c r="J157" s="1"/>
      <c r="K157" s="1"/>
      <c r="L157" s="1"/>
      <c r="M157" s="1"/>
      <c r="N157" s="1"/>
    </row>
    <row r="158" spans="1:14" ht="15.75" x14ac:dyDescent="0.25">
      <c r="A158" s="1"/>
      <c r="B158" s="1"/>
      <c r="C158" s="1"/>
      <c r="D158" s="1"/>
      <c r="E158" s="1"/>
      <c r="F158" s="1"/>
      <c r="G158" s="1"/>
      <c r="H158" s="1"/>
      <c r="I158" s="1"/>
      <c r="J158" s="1"/>
      <c r="K158" s="1"/>
      <c r="L158" s="1"/>
      <c r="M158" s="1"/>
      <c r="N158" s="1"/>
    </row>
    <row r="159" spans="1:14" ht="15.75" x14ac:dyDescent="0.25">
      <c r="A159" s="1"/>
      <c r="B159" s="1"/>
      <c r="C159" s="1"/>
      <c r="D159" s="1"/>
      <c r="E159" s="1"/>
      <c r="F159" s="1"/>
      <c r="G159" s="1"/>
      <c r="H159" s="1"/>
      <c r="I159" s="1"/>
      <c r="J159" s="1"/>
      <c r="K159" s="1"/>
      <c r="L159" s="1"/>
      <c r="M159" s="1"/>
      <c r="N159" s="1"/>
    </row>
    <row r="160" spans="1:14" ht="15.75" x14ac:dyDescent="0.25">
      <c r="A160" s="1"/>
      <c r="B160" s="1"/>
      <c r="C160" s="1"/>
      <c r="D160" s="1"/>
      <c r="E160" s="1"/>
      <c r="F160" s="1"/>
      <c r="G160" s="1"/>
      <c r="H160" s="1"/>
      <c r="I160" s="1"/>
      <c r="J160" s="1"/>
      <c r="K160" s="1"/>
      <c r="L160" s="1"/>
      <c r="M160" s="1"/>
      <c r="N160" s="1"/>
    </row>
    <row r="161" spans="1:14" ht="15.75" x14ac:dyDescent="0.25">
      <c r="A161" s="1"/>
      <c r="B161" s="1"/>
      <c r="C161" s="1"/>
      <c r="D161" s="1"/>
      <c r="E161" s="1"/>
      <c r="F161" s="1"/>
      <c r="G161" s="1"/>
      <c r="H161" s="1"/>
      <c r="I161" s="1"/>
      <c r="J161" s="1"/>
      <c r="K161" s="1"/>
      <c r="L161" s="1"/>
      <c r="M161" s="1"/>
      <c r="N161" s="1"/>
    </row>
  </sheetData>
  <mergeCells count="193">
    <mergeCell ref="A72:E72"/>
    <mergeCell ref="H72:I72"/>
    <mergeCell ref="K72:M72"/>
    <mergeCell ref="K70:M70"/>
    <mergeCell ref="G1:N1"/>
    <mergeCell ref="M45:N45"/>
    <mergeCell ref="A75:B75"/>
    <mergeCell ref="A74:B74"/>
    <mergeCell ref="C74:E74"/>
    <mergeCell ref="C75:E75"/>
    <mergeCell ref="G3:N3"/>
    <mergeCell ref="I47:J47"/>
    <mergeCell ref="M48:N48"/>
    <mergeCell ref="M47:N47"/>
    <mergeCell ref="K48:L48"/>
    <mergeCell ref="K52:L52"/>
    <mergeCell ref="K47:L47"/>
    <mergeCell ref="K54:L54"/>
    <mergeCell ref="I50:J50"/>
    <mergeCell ref="I53:J53"/>
    <mergeCell ref="K53:L53"/>
    <mergeCell ref="M54:N54"/>
    <mergeCell ref="K55:L55"/>
    <mergeCell ref="M57:N57"/>
    <mergeCell ref="A78:E78"/>
    <mergeCell ref="H78:I78"/>
    <mergeCell ref="L78:M78"/>
    <mergeCell ref="A70:F70"/>
    <mergeCell ref="H70:I70"/>
    <mergeCell ref="A77:B77"/>
    <mergeCell ref="L67:M67"/>
    <mergeCell ref="H67:I67"/>
    <mergeCell ref="I49:J49"/>
    <mergeCell ref="I54:J54"/>
    <mergeCell ref="M50:N50"/>
    <mergeCell ref="M51:N51"/>
    <mergeCell ref="M53:N53"/>
    <mergeCell ref="K51:L51"/>
    <mergeCell ref="I55:J55"/>
    <mergeCell ref="I57:J57"/>
    <mergeCell ref="I56:J56"/>
    <mergeCell ref="K56:L56"/>
    <mergeCell ref="M56:N56"/>
    <mergeCell ref="I62:J62"/>
    <mergeCell ref="K62:L62"/>
    <mergeCell ref="M49:N49"/>
    <mergeCell ref="I52:J52"/>
    <mergeCell ref="K50:L50"/>
    <mergeCell ref="M55:N55"/>
    <mergeCell ref="K58:L58"/>
    <mergeCell ref="M59:N59"/>
    <mergeCell ref="M58:N58"/>
    <mergeCell ref="K66:L66"/>
    <mergeCell ref="M66:N66"/>
    <mergeCell ref="I66:J66"/>
    <mergeCell ref="I63:J63"/>
    <mergeCell ref="I58:J58"/>
    <mergeCell ref="K57:L57"/>
    <mergeCell ref="K63:L63"/>
    <mergeCell ref="M62:N62"/>
    <mergeCell ref="M60:N60"/>
    <mergeCell ref="M63:N63"/>
    <mergeCell ref="K61:L61"/>
    <mergeCell ref="K59:L59"/>
    <mergeCell ref="M64:N64"/>
    <mergeCell ref="I65:J65"/>
    <mergeCell ref="K65:L65"/>
    <mergeCell ref="M65:N65"/>
    <mergeCell ref="K60:L60"/>
    <mergeCell ref="M61:N61"/>
    <mergeCell ref="I59:J59"/>
    <mergeCell ref="I60:J60"/>
    <mergeCell ref="I61:J61"/>
    <mergeCell ref="I64:J64"/>
    <mergeCell ref="K64:L64"/>
    <mergeCell ref="E66:F66"/>
    <mergeCell ref="G66:H66"/>
    <mergeCell ref="G59:H59"/>
    <mergeCell ref="G60:H60"/>
    <mergeCell ref="E59:F59"/>
    <mergeCell ref="E60:F60"/>
    <mergeCell ref="E63:F63"/>
    <mergeCell ref="G63:H63"/>
    <mergeCell ref="G61:H61"/>
    <mergeCell ref="E61:F61"/>
    <mergeCell ref="E62:F62"/>
    <mergeCell ref="G62:H62"/>
    <mergeCell ref="E53:F53"/>
    <mergeCell ref="E64:F64"/>
    <mergeCell ref="G64:H64"/>
    <mergeCell ref="E65:F65"/>
    <mergeCell ref="G65:H65"/>
    <mergeCell ref="G53:H53"/>
    <mergeCell ref="E56:F56"/>
    <mergeCell ref="G56:H56"/>
    <mergeCell ref="E48:F48"/>
    <mergeCell ref="E49:F49"/>
    <mergeCell ref="E50:F50"/>
    <mergeCell ref="E51:F51"/>
    <mergeCell ref="E52:F52"/>
    <mergeCell ref="G54:H54"/>
    <mergeCell ref="G55:H55"/>
    <mergeCell ref="E54:F54"/>
    <mergeCell ref="E55:F55"/>
    <mergeCell ref="E57:F57"/>
    <mergeCell ref="E58:F58"/>
    <mergeCell ref="G57:H57"/>
    <mergeCell ref="G58:H58"/>
    <mergeCell ref="A60:D60"/>
    <mergeCell ref="A61:D61"/>
    <mergeCell ref="A63:D63"/>
    <mergeCell ref="A64:D64"/>
    <mergeCell ref="A65:D65"/>
    <mergeCell ref="A66:D66"/>
    <mergeCell ref="A53:D53"/>
    <mergeCell ref="A54:D54"/>
    <mergeCell ref="A55:D55"/>
    <mergeCell ref="A57:D57"/>
    <mergeCell ref="A58:D58"/>
    <mergeCell ref="A59:D59"/>
    <mergeCell ref="A56:D56"/>
    <mergeCell ref="A62:D62"/>
    <mergeCell ref="A47:D47"/>
    <mergeCell ref="A48:D48"/>
    <mergeCell ref="A49:D49"/>
    <mergeCell ref="A50:D50"/>
    <mergeCell ref="A51:D51"/>
    <mergeCell ref="A52:D52"/>
    <mergeCell ref="A44:N44"/>
    <mergeCell ref="A46:D46"/>
    <mergeCell ref="E46:F46"/>
    <mergeCell ref="G46:H46"/>
    <mergeCell ref="I46:J46"/>
    <mergeCell ref="K46:L46"/>
    <mergeCell ref="M46:N46"/>
    <mergeCell ref="G47:H47"/>
    <mergeCell ref="G48:H48"/>
    <mergeCell ref="G49:H49"/>
    <mergeCell ref="G50:H50"/>
    <mergeCell ref="G51:H51"/>
    <mergeCell ref="G52:H52"/>
    <mergeCell ref="I48:J48"/>
    <mergeCell ref="I51:J51"/>
    <mergeCell ref="K49:L49"/>
    <mergeCell ref="M52:N52"/>
    <mergeCell ref="E47:F47"/>
    <mergeCell ref="A34:C34"/>
    <mergeCell ref="A35:C35"/>
    <mergeCell ref="A36:C36"/>
    <mergeCell ref="A37:C37"/>
    <mergeCell ref="A38:C38"/>
    <mergeCell ref="L33:N33"/>
    <mergeCell ref="A22:N23"/>
    <mergeCell ref="A29:N29"/>
    <mergeCell ref="A32:N32"/>
    <mergeCell ref="A31:N31"/>
    <mergeCell ref="A33:C33"/>
    <mergeCell ref="A25:N25"/>
    <mergeCell ref="A26:N26"/>
    <mergeCell ref="A27:N27"/>
    <mergeCell ref="D34:K34"/>
    <mergeCell ref="L34:N34"/>
    <mergeCell ref="D35:K35"/>
    <mergeCell ref="L35:N35"/>
    <mergeCell ref="D36:K36"/>
    <mergeCell ref="L36:N36"/>
    <mergeCell ref="A14:C14"/>
    <mergeCell ref="K14:L14"/>
    <mergeCell ref="M14:N14"/>
    <mergeCell ref="D14:J14"/>
    <mergeCell ref="M17:N17"/>
    <mergeCell ref="A20:C20"/>
    <mergeCell ref="K20:L20"/>
    <mergeCell ref="M20:N20"/>
    <mergeCell ref="D20:J20"/>
    <mergeCell ref="A16:C16"/>
    <mergeCell ref="D16:N16"/>
    <mergeCell ref="A17:C17"/>
    <mergeCell ref="D17:J17"/>
    <mergeCell ref="K17:L17"/>
    <mergeCell ref="A18:C18"/>
    <mergeCell ref="D18:J18"/>
    <mergeCell ref="K18:L18"/>
    <mergeCell ref="M18:N18"/>
    <mergeCell ref="C6:J6"/>
    <mergeCell ref="C7:J7"/>
    <mergeCell ref="A9:N9"/>
    <mergeCell ref="A11:H11"/>
    <mergeCell ref="A12:H12"/>
    <mergeCell ref="I11:N11"/>
    <mergeCell ref="I12:K12"/>
    <mergeCell ref="L12:N12"/>
    <mergeCell ref="G2:N2"/>
  </mergeCells>
  <pageMargins left="0.70866141732283472" right="0.708661417322834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A19" workbookViewId="0">
      <selection activeCell="W42" sqref="W42"/>
    </sheetView>
  </sheetViews>
  <sheetFormatPr defaultRowHeight="15" x14ac:dyDescent="0.25"/>
  <cols>
    <col min="1" max="1" width="2.85546875" customWidth="1"/>
    <col min="2" max="2" width="2.42578125" customWidth="1"/>
    <col min="3" max="3" width="2.85546875" customWidth="1"/>
    <col min="4" max="4" width="19.85546875" customWidth="1"/>
    <col min="5" max="5" width="2.7109375" customWidth="1"/>
    <col min="6" max="6" width="2.28515625" customWidth="1"/>
    <col min="7" max="7" width="2.140625" customWidth="1"/>
    <col min="8" max="8" width="6.5703125" customWidth="1"/>
    <col min="9" max="9" width="6.42578125" customWidth="1"/>
    <col min="10" max="10" width="5.7109375" customWidth="1"/>
    <col min="11" max="11" width="5.85546875" customWidth="1"/>
    <col min="12" max="12" width="8" customWidth="1"/>
    <col min="13" max="13" width="5.7109375" customWidth="1"/>
    <col min="14" max="14" width="5.85546875" customWidth="1"/>
    <col min="15" max="15" width="6.140625" customWidth="1"/>
    <col min="16" max="16" width="6.7109375" customWidth="1"/>
    <col min="17" max="17" width="5.42578125" customWidth="1"/>
    <col min="18" max="18" width="6.5703125" customWidth="1"/>
    <col min="19" max="19" width="7.140625" customWidth="1"/>
    <col min="20" max="20" width="7.85546875" customWidth="1"/>
    <col min="21" max="21" width="5" customWidth="1"/>
    <col min="22" max="22" width="6.140625" customWidth="1"/>
  </cols>
  <sheetData>
    <row r="1" spans="1:22" ht="15.75" x14ac:dyDescent="0.25">
      <c r="J1" s="102"/>
      <c r="K1" s="102"/>
      <c r="L1" s="1"/>
      <c r="M1" s="1"/>
      <c r="N1" s="1"/>
      <c r="P1" s="266" t="s">
        <v>83</v>
      </c>
      <c r="Q1" s="266"/>
      <c r="R1" s="266"/>
      <c r="S1" s="266"/>
      <c r="T1" s="266"/>
      <c r="U1" s="266"/>
      <c r="V1" s="266"/>
    </row>
    <row r="2" spans="1:22" ht="15.75" x14ac:dyDescent="0.25">
      <c r="J2" s="102"/>
      <c r="K2" s="102"/>
      <c r="L2" s="102"/>
      <c r="M2" s="102"/>
      <c r="N2" s="102"/>
      <c r="P2" s="266" t="s">
        <v>0</v>
      </c>
      <c r="Q2" s="266"/>
      <c r="R2" s="266"/>
      <c r="S2" s="266"/>
      <c r="T2" s="266"/>
      <c r="U2" s="266"/>
      <c r="V2" s="266"/>
    </row>
    <row r="3" spans="1:22" ht="15.75" x14ac:dyDescent="0.25">
      <c r="J3" s="102"/>
      <c r="K3" s="102"/>
      <c r="L3" s="102"/>
      <c r="M3" s="102"/>
      <c r="N3" s="102"/>
      <c r="P3" s="67" t="s">
        <v>104</v>
      </c>
      <c r="Q3" s="67"/>
      <c r="R3" s="67"/>
      <c r="S3" s="67"/>
      <c r="T3" s="67"/>
      <c r="U3" s="67"/>
      <c r="V3" s="67"/>
    </row>
    <row r="5" spans="1:22" ht="27" customHeight="1" x14ac:dyDescent="0.25">
      <c r="A5" s="267" t="s">
        <v>157</v>
      </c>
      <c r="B5" s="267"/>
      <c r="C5" s="267"/>
      <c r="D5" s="267"/>
      <c r="E5" s="267"/>
      <c r="F5" s="267"/>
      <c r="G5" s="267"/>
      <c r="H5" s="267"/>
      <c r="I5" s="267"/>
      <c r="J5" s="267"/>
      <c r="K5" s="267"/>
      <c r="L5" s="267"/>
      <c r="M5" s="267"/>
      <c r="N5" s="267"/>
      <c r="O5" s="267"/>
      <c r="P5" s="267"/>
      <c r="Q5" s="267"/>
      <c r="R5" s="267"/>
      <c r="S5" s="267"/>
      <c r="T5" s="267"/>
      <c r="U5" s="267"/>
      <c r="V5" s="267"/>
    </row>
    <row r="6" spans="1:22" ht="15.75" thickBot="1" x14ac:dyDescent="0.3">
      <c r="U6" s="268" t="s">
        <v>103</v>
      </c>
      <c r="V6" s="268"/>
    </row>
    <row r="7" spans="1:22" x14ac:dyDescent="0.25">
      <c r="A7" s="245" t="s">
        <v>34</v>
      </c>
      <c r="B7" s="248" t="s">
        <v>35</v>
      </c>
      <c r="C7" s="251" t="s">
        <v>36</v>
      </c>
      <c r="D7" s="254" t="s">
        <v>37</v>
      </c>
      <c r="E7" s="257" t="s">
        <v>38</v>
      </c>
      <c r="F7" s="257" t="s">
        <v>39</v>
      </c>
      <c r="G7" s="257" t="s">
        <v>40</v>
      </c>
      <c r="H7" s="260" t="s">
        <v>41</v>
      </c>
      <c r="I7" s="263" t="s">
        <v>62</v>
      </c>
      <c r="J7" s="264"/>
      <c r="K7" s="264"/>
      <c r="L7" s="265"/>
      <c r="M7" s="263" t="s">
        <v>158</v>
      </c>
      <c r="N7" s="264"/>
      <c r="O7" s="264"/>
      <c r="P7" s="265"/>
      <c r="Q7" s="281" t="s">
        <v>159</v>
      </c>
      <c r="R7" s="282"/>
      <c r="S7" s="282"/>
      <c r="T7" s="283"/>
      <c r="U7" s="284" t="s">
        <v>42</v>
      </c>
      <c r="V7" s="284" t="s">
        <v>48</v>
      </c>
    </row>
    <row r="8" spans="1:22" x14ac:dyDescent="0.25">
      <c r="A8" s="246"/>
      <c r="B8" s="249"/>
      <c r="C8" s="252"/>
      <c r="D8" s="255"/>
      <c r="E8" s="258"/>
      <c r="F8" s="258"/>
      <c r="G8" s="258"/>
      <c r="H8" s="261"/>
      <c r="I8" s="287" t="s">
        <v>43</v>
      </c>
      <c r="J8" s="289" t="s">
        <v>44</v>
      </c>
      <c r="K8" s="289"/>
      <c r="L8" s="290" t="s">
        <v>45</v>
      </c>
      <c r="M8" s="292" t="s">
        <v>43</v>
      </c>
      <c r="N8" s="289" t="s">
        <v>44</v>
      </c>
      <c r="O8" s="289"/>
      <c r="P8" s="290" t="s">
        <v>45</v>
      </c>
      <c r="Q8" s="287" t="s">
        <v>43</v>
      </c>
      <c r="R8" s="289" t="s">
        <v>44</v>
      </c>
      <c r="S8" s="289"/>
      <c r="T8" s="290" t="s">
        <v>45</v>
      </c>
      <c r="U8" s="285"/>
      <c r="V8" s="285"/>
    </row>
    <row r="9" spans="1:22" ht="108.75" customHeight="1" thickBot="1" x14ac:dyDescent="0.3">
      <c r="A9" s="247"/>
      <c r="B9" s="250"/>
      <c r="C9" s="253"/>
      <c r="D9" s="256"/>
      <c r="E9" s="259"/>
      <c r="F9" s="259"/>
      <c r="G9" s="259"/>
      <c r="H9" s="262"/>
      <c r="I9" s="288"/>
      <c r="J9" s="5" t="s">
        <v>43</v>
      </c>
      <c r="K9" s="3" t="s">
        <v>47</v>
      </c>
      <c r="L9" s="291"/>
      <c r="M9" s="293"/>
      <c r="N9" s="4" t="s">
        <v>43</v>
      </c>
      <c r="O9" s="3" t="s">
        <v>47</v>
      </c>
      <c r="P9" s="291"/>
      <c r="Q9" s="288"/>
      <c r="R9" s="6" t="s">
        <v>43</v>
      </c>
      <c r="S9" s="3" t="s">
        <v>47</v>
      </c>
      <c r="T9" s="291"/>
      <c r="U9" s="286"/>
      <c r="V9" s="286"/>
    </row>
    <row r="10" spans="1:22" ht="15.75" thickBot="1" x14ac:dyDescent="0.3">
      <c r="A10" s="269" t="s">
        <v>108</v>
      </c>
      <c r="B10" s="270"/>
      <c r="C10" s="270"/>
      <c r="D10" s="270"/>
      <c r="E10" s="270"/>
      <c r="F10" s="270"/>
      <c r="G10" s="270"/>
      <c r="H10" s="270"/>
      <c r="I10" s="270"/>
      <c r="J10" s="270"/>
      <c r="K10" s="270"/>
      <c r="L10" s="270"/>
      <c r="M10" s="270"/>
      <c r="N10" s="270"/>
      <c r="O10" s="270"/>
      <c r="P10" s="270"/>
      <c r="Q10" s="270"/>
      <c r="R10" s="270"/>
      <c r="S10" s="270"/>
      <c r="T10" s="270"/>
      <c r="U10" s="270"/>
      <c r="V10" s="271"/>
    </row>
    <row r="11" spans="1:22" ht="15.75" thickBot="1" x14ac:dyDescent="0.3">
      <c r="A11" s="272" t="s">
        <v>110</v>
      </c>
      <c r="B11" s="273"/>
      <c r="C11" s="273"/>
      <c r="D11" s="273"/>
      <c r="E11" s="273"/>
      <c r="F11" s="273"/>
      <c r="G11" s="273"/>
      <c r="H11" s="273"/>
      <c r="I11" s="273"/>
      <c r="J11" s="273"/>
      <c r="K11" s="273"/>
      <c r="L11" s="273"/>
      <c r="M11" s="273"/>
      <c r="N11" s="273"/>
      <c r="O11" s="273"/>
      <c r="P11" s="273"/>
      <c r="Q11" s="273"/>
      <c r="R11" s="273"/>
      <c r="S11" s="273"/>
      <c r="T11" s="273"/>
      <c r="U11" s="273"/>
      <c r="V11" s="274"/>
    </row>
    <row r="12" spans="1:22" ht="15.75" thickBot="1" x14ac:dyDescent="0.3">
      <c r="A12" s="39" t="s">
        <v>46</v>
      </c>
      <c r="B12" s="275" t="s">
        <v>107</v>
      </c>
      <c r="C12" s="276"/>
      <c r="D12" s="276"/>
      <c r="E12" s="276"/>
      <c r="F12" s="276"/>
      <c r="G12" s="276"/>
      <c r="H12" s="276"/>
      <c r="I12" s="276"/>
      <c r="J12" s="276"/>
      <c r="K12" s="276"/>
      <c r="L12" s="276"/>
      <c r="M12" s="276"/>
      <c r="N12" s="276"/>
      <c r="O12" s="276"/>
      <c r="P12" s="276"/>
      <c r="Q12" s="276"/>
      <c r="R12" s="276"/>
      <c r="S12" s="276"/>
      <c r="T12" s="276"/>
      <c r="U12" s="276"/>
      <c r="V12" s="277"/>
    </row>
    <row r="13" spans="1:22" ht="15.75" thickBot="1" x14ac:dyDescent="0.3">
      <c r="A13" s="40" t="s">
        <v>46</v>
      </c>
      <c r="B13" s="42" t="s">
        <v>46</v>
      </c>
      <c r="C13" s="278" t="s">
        <v>106</v>
      </c>
      <c r="D13" s="278"/>
      <c r="E13" s="278"/>
      <c r="F13" s="278"/>
      <c r="G13" s="278"/>
      <c r="H13" s="279"/>
      <c r="I13" s="279"/>
      <c r="J13" s="279"/>
      <c r="K13" s="279"/>
      <c r="L13" s="279"/>
      <c r="M13" s="279"/>
      <c r="N13" s="279"/>
      <c r="O13" s="279"/>
      <c r="P13" s="279"/>
      <c r="Q13" s="279"/>
      <c r="R13" s="279"/>
      <c r="S13" s="279"/>
      <c r="T13" s="279"/>
      <c r="U13" s="279"/>
      <c r="V13" s="280"/>
    </row>
    <row r="14" spans="1:22" x14ac:dyDescent="0.25">
      <c r="A14" s="80" t="s">
        <v>132</v>
      </c>
      <c r="B14" s="41" t="s">
        <v>46</v>
      </c>
      <c r="C14" s="35" t="s">
        <v>133</v>
      </c>
      <c r="D14" s="315" t="s">
        <v>109</v>
      </c>
      <c r="E14" s="318" t="s">
        <v>111</v>
      </c>
      <c r="F14" s="318" t="s">
        <v>112</v>
      </c>
      <c r="G14" s="318" t="s">
        <v>113</v>
      </c>
      <c r="H14" s="71" t="s">
        <v>49</v>
      </c>
      <c r="I14" s="7">
        <v>296.2</v>
      </c>
      <c r="J14" s="8">
        <v>294.60000000000002</v>
      </c>
      <c r="K14" s="8">
        <v>193.6</v>
      </c>
      <c r="L14" s="9">
        <v>1.6</v>
      </c>
      <c r="M14" s="21">
        <v>316</v>
      </c>
      <c r="N14" s="21">
        <v>316</v>
      </c>
      <c r="O14" s="43">
        <v>204</v>
      </c>
      <c r="P14" s="22"/>
      <c r="Q14" s="20"/>
      <c r="R14" s="21"/>
      <c r="S14" s="21"/>
      <c r="T14" s="22"/>
      <c r="U14" s="13">
        <v>331</v>
      </c>
      <c r="V14" s="13">
        <v>347</v>
      </c>
    </row>
    <row r="15" spans="1:22" x14ac:dyDescent="0.25">
      <c r="A15" s="33"/>
      <c r="B15" s="34"/>
      <c r="C15" s="35"/>
      <c r="D15" s="316"/>
      <c r="E15" s="319"/>
      <c r="F15" s="319"/>
      <c r="G15" s="319"/>
      <c r="H15" s="72" t="s">
        <v>84</v>
      </c>
      <c r="I15" s="29"/>
      <c r="J15" s="30"/>
      <c r="K15" s="30"/>
      <c r="L15" s="31"/>
      <c r="M15" s="11"/>
      <c r="N15" s="10"/>
      <c r="O15" s="11"/>
      <c r="P15" s="12"/>
      <c r="Q15" s="46"/>
      <c r="R15" s="10"/>
      <c r="S15" s="10"/>
      <c r="T15" s="12"/>
      <c r="U15" s="32"/>
      <c r="V15" s="32"/>
    </row>
    <row r="16" spans="1:22" x14ac:dyDescent="0.25">
      <c r="A16" s="33"/>
      <c r="B16" s="34"/>
      <c r="C16" s="35"/>
      <c r="D16" s="316"/>
      <c r="E16" s="319"/>
      <c r="F16" s="319"/>
      <c r="G16" s="319"/>
      <c r="H16" s="44" t="s">
        <v>79</v>
      </c>
      <c r="I16" s="29">
        <v>186.7</v>
      </c>
      <c r="J16" s="30">
        <v>185.5</v>
      </c>
      <c r="K16" s="30">
        <v>135.80000000000001</v>
      </c>
      <c r="L16" s="31">
        <v>1.2</v>
      </c>
      <c r="M16" s="11">
        <v>201</v>
      </c>
      <c r="N16" s="10">
        <v>198</v>
      </c>
      <c r="O16" s="11">
        <v>142.6</v>
      </c>
      <c r="P16" s="12">
        <v>3</v>
      </c>
      <c r="Q16" s="46"/>
      <c r="R16" s="10"/>
      <c r="S16" s="10"/>
      <c r="T16" s="12"/>
      <c r="U16" s="32">
        <v>211</v>
      </c>
      <c r="V16" s="32">
        <v>221</v>
      </c>
    </row>
    <row r="17" spans="1:24" x14ac:dyDescent="0.25">
      <c r="A17" s="33"/>
      <c r="B17" s="34"/>
      <c r="C17" s="35"/>
      <c r="D17" s="316"/>
      <c r="E17" s="319"/>
      <c r="F17" s="319"/>
      <c r="G17" s="319"/>
      <c r="H17" s="44" t="s">
        <v>85</v>
      </c>
      <c r="I17" s="29"/>
      <c r="J17" s="30"/>
      <c r="K17" s="30"/>
      <c r="L17" s="31"/>
      <c r="M17" s="11"/>
      <c r="N17" s="10"/>
      <c r="O17" s="11"/>
      <c r="P17" s="12"/>
      <c r="Q17" s="46"/>
      <c r="R17" s="10"/>
      <c r="S17" s="10"/>
      <c r="T17" s="12"/>
      <c r="U17" s="32"/>
      <c r="V17" s="32"/>
    </row>
    <row r="18" spans="1:24" x14ac:dyDescent="0.25">
      <c r="A18" s="33"/>
      <c r="B18" s="34"/>
      <c r="C18" s="35"/>
      <c r="D18" s="316"/>
      <c r="E18" s="319"/>
      <c r="F18" s="319"/>
      <c r="G18" s="319"/>
      <c r="H18" s="44" t="s">
        <v>55</v>
      </c>
      <c r="I18" s="29">
        <v>64.8</v>
      </c>
      <c r="J18" s="30">
        <v>64.8</v>
      </c>
      <c r="K18" s="30"/>
      <c r="L18" s="31"/>
      <c r="M18" s="11">
        <v>67</v>
      </c>
      <c r="N18" s="10">
        <v>67</v>
      </c>
      <c r="O18" s="11"/>
      <c r="P18" s="12"/>
      <c r="Q18" s="46"/>
      <c r="R18" s="10"/>
      <c r="S18" s="10"/>
      <c r="T18" s="12"/>
      <c r="U18" s="32">
        <v>68</v>
      </c>
      <c r="V18" s="32">
        <v>69</v>
      </c>
    </row>
    <row r="19" spans="1:24" x14ac:dyDescent="0.25">
      <c r="A19" s="33"/>
      <c r="B19" s="34"/>
      <c r="C19" s="35"/>
      <c r="D19" s="316"/>
      <c r="E19" s="319"/>
      <c r="F19" s="319"/>
      <c r="G19" s="319"/>
      <c r="H19" s="45" t="s">
        <v>50</v>
      </c>
      <c r="I19" s="14">
        <v>6</v>
      </c>
      <c r="J19" s="15">
        <v>6</v>
      </c>
      <c r="K19" s="15"/>
      <c r="L19" s="16"/>
      <c r="M19" s="51">
        <v>6</v>
      </c>
      <c r="N19" s="18">
        <v>6</v>
      </c>
      <c r="O19" s="51"/>
      <c r="P19" s="19"/>
      <c r="Q19" s="17"/>
      <c r="R19" s="18"/>
      <c r="S19" s="18"/>
      <c r="T19" s="19"/>
      <c r="U19" s="73">
        <v>6.5</v>
      </c>
      <c r="V19" s="73">
        <v>7.3</v>
      </c>
    </row>
    <row r="20" spans="1:24" ht="15.75" thickBot="1" x14ac:dyDescent="0.3">
      <c r="A20" s="33"/>
      <c r="B20" s="34"/>
      <c r="C20" s="35"/>
      <c r="D20" s="316"/>
      <c r="E20" s="319"/>
      <c r="F20" s="319"/>
      <c r="G20" s="319"/>
      <c r="H20" s="49" t="s">
        <v>78</v>
      </c>
      <c r="I20" s="53"/>
      <c r="J20" s="54"/>
      <c r="K20" s="54"/>
      <c r="L20" s="55"/>
      <c r="M20" s="52"/>
      <c r="N20" s="48"/>
      <c r="O20" s="52"/>
      <c r="P20" s="50"/>
      <c r="Q20" s="56"/>
      <c r="R20" s="48"/>
      <c r="S20" s="48"/>
      <c r="T20" s="50"/>
      <c r="U20" s="57"/>
      <c r="V20" s="57"/>
    </row>
    <row r="21" spans="1:24" ht="15.75" thickBot="1" x14ac:dyDescent="0.3">
      <c r="A21" s="36"/>
      <c r="B21" s="38"/>
      <c r="C21" s="37"/>
      <c r="D21" s="317"/>
      <c r="E21" s="320"/>
      <c r="F21" s="320"/>
      <c r="G21" s="320"/>
      <c r="H21" s="47" t="s">
        <v>51</v>
      </c>
      <c r="I21" s="58">
        <f t="shared" ref="I21:V21" si="0">I14+I15+I16+I17+I18+I19+I20</f>
        <v>553.69999999999993</v>
      </c>
      <c r="J21" s="59">
        <f t="shared" si="0"/>
        <v>550.9</v>
      </c>
      <c r="K21" s="59">
        <f t="shared" si="0"/>
        <v>329.4</v>
      </c>
      <c r="L21" s="60">
        <f t="shared" si="0"/>
        <v>2.8</v>
      </c>
      <c r="M21" s="61">
        <f t="shared" si="0"/>
        <v>590</v>
      </c>
      <c r="N21" s="59">
        <f t="shared" si="0"/>
        <v>587</v>
      </c>
      <c r="O21" s="61">
        <f t="shared" si="0"/>
        <v>346.6</v>
      </c>
      <c r="P21" s="60">
        <f t="shared" si="0"/>
        <v>3</v>
      </c>
      <c r="Q21" s="58">
        <f t="shared" si="0"/>
        <v>0</v>
      </c>
      <c r="R21" s="59">
        <f t="shared" si="0"/>
        <v>0</v>
      </c>
      <c r="S21" s="59">
        <f t="shared" si="0"/>
        <v>0</v>
      </c>
      <c r="T21" s="60">
        <f t="shared" si="0"/>
        <v>0</v>
      </c>
      <c r="U21" s="62">
        <f t="shared" si="0"/>
        <v>616.5</v>
      </c>
      <c r="V21" s="62">
        <f t="shared" si="0"/>
        <v>644.29999999999995</v>
      </c>
    </row>
    <row r="22" spans="1:24" ht="15.75" thickBot="1" x14ac:dyDescent="0.3">
      <c r="A22" s="28" t="s">
        <v>46</v>
      </c>
      <c r="B22" s="23" t="s">
        <v>46</v>
      </c>
      <c r="C22" s="322" t="s">
        <v>52</v>
      </c>
      <c r="D22" s="323"/>
      <c r="E22" s="323"/>
      <c r="F22" s="323"/>
      <c r="G22" s="323"/>
      <c r="H22" s="324"/>
      <c r="I22" s="24">
        <f>I21</f>
        <v>553.69999999999993</v>
      </c>
      <c r="J22" s="24">
        <f t="shared" ref="J22:V22" si="1">J21</f>
        <v>550.9</v>
      </c>
      <c r="K22" s="24">
        <f t="shared" si="1"/>
        <v>329.4</v>
      </c>
      <c r="L22" s="24">
        <f t="shared" si="1"/>
        <v>2.8</v>
      </c>
      <c r="M22" s="24">
        <f t="shared" si="1"/>
        <v>590</v>
      </c>
      <c r="N22" s="24">
        <f t="shared" si="1"/>
        <v>587</v>
      </c>
      <c r="O22" s="24">
        <f t="shared" si="1"/>
        <v>346.6</v>
      </c>
      <c r="P22" s="24">
        <f t="shared" si="1"/>
        <v>3</v>
      </c>
      <c r="Q22" s="24">
        <f t="shared" si="1"/>
        <v>0</v>
      </c>
      <c r="R22" s="24">
        <f t="shared" si="1"/>
        <v>0</v>
      </c>
      <c r="S22" s="24">
        <f t="shared" si="1"/>
        <v>0</v>
      </c>
      <c r="T22" s="24">
        <f t="shared" si="1"/>
        <v>0</v>
      </c>
      <c r="U22" s="24">
        <f t="shared" si="1"/>
        <v>616.5</v>
      </c>
      <c r="V22" s="24">
        <f t="shared" si="1"/>
        <v>644.29999999999995</v>
      </c>
    </row>
    <row r="23" spans="1:24" ht="15.75" thickBot="1" x14ac:dyDescent="0.3">
      <c r="A23" s="27" t="s">
        <v>46</v>
      </c>
      <c r="B23" s="325" t="s">
        <v>53</v>
      </c>
      <c r="C23" s="326"/>
      <c r="D23" s="326"/>
      <c r="E23" s="326"/>
      <c r="F23" s="326"/>
      <c r="G23" s="326"/>
      <c r="H23" s="327"/>
      <c r="I23" s="25">
        <f>I22*1</f>
        <v>553.69999999999993</v>
      </c>
      <c r="J23" s="25">
        <f t="shared" ref="J23:V23" si="2">J22*1</f>
        <v>550.9</v>
      </c>
      <c r="K23" s="25">
        <f t="shared" si="2"/>
        <v>329.4</v>
      </c>
      <c r="L23" s="25">
        <f t="shared" si="2"/>
        <v>2.8</v>
      </c>
      <c r="M23" s="25">
        <f t="shared" si="2"/>
        <v>590</v>
      </c>
      <c r="N23" s="25">
        <f t="shared" si="2"/>
        <v>587</v>
      </c>
      <c r="O23" s="25">
        <f t="shared" si="2"/>
        <v>346.6</v>
      </c>
      <c r="P23" s="25">
        <f t="shared" si="2"/>
        <v>3</v>
      </c>
      <c r="Q23" s="25">
        <v>0</v>
      </c>
      <c r="R23" s="25">
        <v>0</v>
      </c>
      <c r="S23" s="25">
        <v>0</v>
      </c>
      <c r="T23" s="25">
        <v>0</v>
      </c>
      <c r="U23" s="25">
        <f t="shared" si="2"/>
        <v>616.5</v>
      </c>
      <c r="V23" s="26">
        <f t="shared" si="2"/>
        <v>644.29999999999995</v>
      </c>
    </row>
    <row r="24" spans="1:24" ht="15.75" thickBot="1" x14ac:dyDescent="0.3">
      <c r="A24" s="294" t="s">
        <v>54</v>
      </c>
      <c r="B24" s="295"/>
      <c r="C24" s="295"/>
      <c r="D24" s="295"/>
      <c r="E24" s="295"/>
      <c r="F24" s="295"/>
      <c r="G24" s="295"/>
      <c r="H24" s="295"/>
      <c r="I24" s="66">
        <f>I23</f>
        <v>553.69999999999993</v>
      </c>
      <c r="J24" s="66">
        <f t="shared" ref="J24:V24" si="3">J23</f>
        <v>550.9</v>
      </c>
      <c r="K24" s="66">
        <f t="shared" si="3"/>
        <v>329.4</v>
      </c>
      <c r="L24" s="66">
        <f t="shared" si="3"/>
        <v>2.8</v>
      </c>
      <c r="M24" s="66">
        <f t="shared" si="3"/>
        <v>590</v>
      </c>
      <c r="N24" s="66">
        <f t="shared" si="3"/>
        <v>587</v>
      </c>
      <c r="O24" s="66">
        <f t="shared" si="3"/>
        <v>346.6</v>
      </c>
      <c r="P24" s="66">
        <f t="shared" si="3"/>
        <v>3</v>
      </c>
      <c r="Q24" s="66">
        <f t="shared" si="3"/>
        <v>0</v>
      </c>
      <c r="R24" s="66">
        <f t="shared" si="3"/>
        <v>0</v>
      </c>
      <c r="S24" s="66">
        <f t="shared" si="3"/>
        <v>0</v>
      </c>
      <c r="T24" s="66">
        <f t="shared" si="3"/>
        <v>0</v>
      </c>
      <c r="U24" s="66">
        <f t="shared" si="3"/>
        <v>616.5</v>
      </c>
      <c r="V24" s="66">
        <f t="shared" si="3"/>
        <v>644.29999999999995</v>
      </c>
    </row>
    <row r="25" spans="1:24" x14ac:dyDescent="0.25">
      <c r="A25" s="63"/>
      <c r="B25" s="63"/>
      <c r="C25" s="63"/>
      <c r="D25" s="63"/>
      <c r="E25" s="63"/>
      <c r="F25" s="63"/>
      <c r="G25" s="63"/>
      <c r="H25" s="63"/>
      <c r="I25" s="63"/>
      <c r="J25" s="63"/>
      <c r="K25" s="63"/>
      <c r="L25" s="63"/>
      <c r="M25" s="63"/>
      <c r="N25" s="63"/>
      <c r="O25" s="63"/>
      <c r="P25" s="63"/>
      <c r="Q25" s="63"/>
      <c r="R25" s="63"/>
      <c r="S25" s="63"/>
      <c r="T25" s="63"/>
      <c r="U25" s="63"/>
      <c r="V25" s="63"/>
    </row>
    <row r="26" spans="1:24" x14ac:dyDescent="0.25">
      <c r="A26" s="63"/>
      <c r="B26" s="63"/>
      <c r="C26" s="63"/>
      <c r="D26" s="63"/>
      <c r="E26" s="63"/>
      <c r="F26" s="63"/>
      <c r="G26" s="63"/>
      <c r="H26" s="63"/>
      <c r="I26" s="63"/>
      <c r="J26" s="63"/>
      <c r="K26" s="63"/>
      <c r="L26" s="63"/>
      <c r="M26" s="63"/>
      <c r="N26" s="63"/>
      <c r="O26" s="63"/>
      <c r="P26" s="63"/>
      <c r="Q26" s="63"/>
      <c r="R26" s="63"/>
      <c r="S26" s="63"/>
      <c r="T26" s="63"/>
      <c r="U26" s="63"/>
      <c r="V26" s="63"/>
    </row>
    <row r="27" spans="1:24" x14ac:dyDescent="0.25">
      <c r="B27" s="64"/>
      <c r="C27" s="64"/>
      <c r="D27" s="64"/>
      <c r="E27" s="70"/>
      <c r="F27" s="70"/>
      <c r="G27" s="70"/>
      <c r="H27" s="70"/>
      <c r="I27" s="70"/>
      <c r="J27" s="70"/>
      <c r="K27" s="70"/>
      <c r="L27" s="70"/>
      <c r="M27" s="69"/>
      <c r="N27" s="69"/>
      <c r="O27" s="69"/>
      <c r="P27" s="69"/>
      <c r="Q27" s="69"/>
      <c r="R27" s="69"/>
      <c r="S27" s="69"/>
      <c r="T27" s="69"/>
      <c r="U27" s="69"/>
      <c r="V27" s="69"/>
      <c r="W27" s="64"/>
      <c r="X27" s="64"/>
    </row>
    <row r="28" spans="1:24" x14ac:dyDescent="0.25">
      <c r="B28" s="64"/>
      <c r="C28" s="64"/>
      <c r="D28" s="64"/>
      <c r="E28" s="64"/>
      <c r="F28" s="64"/>
      <c r="G28" s="64"/>
      <c r="H28" s="64"/>
      <c r="I28" s="64"/>
      <c r="J28" s="64"/>
      <c r="K28" s="64"/>
      <c r="L28" s="64"/>
      <c r="M28" s="64"/>
      <c r="N28" s="64"/>
      <c r="O28" s="64"/>
      <c r="P28" s="64"/>
      <c r="Q28" s="64"/>
      <c r="R28" s="64"/>
      <c r="S28" s="64"/>
      <c r="T28" s="64"/>
      <c r="U28" s="64"/>
      <c r="V28" s="64"/>
      <c r="W28" s="64"/>
      <c r="X28" s="64"/>
    </row>
    <row r="29" spans="1:24" ht="15.75" x14ac:dyDescent="0.25">
      <c r="B29" s="64"/>
      <c r="C29" s="64"/>
      <c r="D29" s="301" t="s">
        <v>60</v>
      </c>
      <c r="E29" s="301"/>
      <c r="F29" s="301"/>
      <c r="G29" s="301"/>
      <c r="H29" s="301"/>
      <c r="I29" s="301"/>
      <c r="J29" s="301"/>
      <c r="K29" s="301"/>
      <c r="L29" s="301"/>
      <c r="M29" s="301"/>
      <c r="N29" s="301"/>
      <c r="O29" s="301"/>
      <c r="P29" s="301"/>
      <c r="Q29" s="301"/>
      <c r="R29" s="301"/>
      <c r="S29" s="64"/>
      <c r="T29" s="64"/>
      <c r="U29" s="64"/>
      <c r="V29" s="64"/>
      <c r="W29" s="64"/>
      <c r="X29" s="64"/>
    </row>
    <row r="30" spans="1:24" x14ac:dyDescent="0.25">
      <c r="B30" s="64"/>
      <c r="C30" s="64"/>
      <c r="D30" s="64"/>
      <c r="E30" s="64"/>
      <c r="F30" s="64"/>
      <c r="G30" s="64"/>
      <c r="H30" s="64"/>
      <c r="I30" s="64"/>
      <c r="J30" s="64"/>
      <c r="K30" s="64"/>
      <c r="L30" s="64"/>
      <c r="M30" s="64"/>
      <c r="N30" s="64"/>
      <c r="O30" s="64"/>
      <c r="P30" s="64"/>
      <c r="Q30" s="64"/>
      <c r="R30" s="64"/>
      <c r="S30" s="64"/>
      <c r="T30" s="64"/>
      <c r="U30" s="64"/>
      <c r="V30" s="64"/>
      <c r="W30" s="64"/>
      <c r="X30" s="64"/>
    </row>
    <row r="31" spans="1:24" ht="33.75" customHeight="1" x14ac:dyDescent="0.25">
      <c r="B31" s="64"/>
      <c r="C31" s="64"/>
      <c r="D31" s="115" t="s">
        <v>56</v>
      </c>
      <c r="E31" s="116"/>
      <c r="F31" s="116"/>
      <c r="G31" s="116"/>
      <c r="H31" s="116"/>
      <c r="I31" s="116"/>
      <c r="J31" s="116"/>
      <c r="K31" s="117"/>
      <c r="L31" s="140" t="s">
        <v>160</v>
      </c>
      <c r="M31" s="142"/>
      <c r="N31" s="140" t="s">
        <v>161</v>
      </c>
      <c r="O31" s="142"/>
      <c r="P31" s="140" t="s">
        <v>162</v>
      </c>
      <c r="Q31" s="142"/>
      <c r="R31" s="140" t="s">
        <v>61</v>
      </c>
      <c r="S31" s="142"/>
      <c r="T31" s="140" t="s">
        <v>163</v>
      </c>
      <c r="U31" s="142"/>
      <c r="V31" s="64"/>
      <c r="W31" s="64"/>
      <c r="X31" s="64"/>
    </row>
    <row r="32" spans="1:24" x14ac:dyDescent="0.25">
      <c r="B32" s="64"/>
      <c r="C32" s="64"/>
      <c r="D32" s="298" t="s">
        <v>57</v>
      </c>
      <c r="E32" s="299"/>
      <c r="F32" s="299"/>
      <c r="G32" s="299"/>
      <c r="H32" s="299"/>
      <c r="I32" s="299"/>
      <c r="J32" s="299"/>
      <c r="K32" s="300"/>
      <c r="L32" s="296">
        <f>L33+L34+L35+L36+L37+L38</f>
        <v>547.69999999999993</v>
      </c>
      <c r="M32" s="297"/>
      <c r="N32" s="296">
        <f>N33+N34+N35+N36+N37+N38</f>
        <v>584</v>
      </c>
      <c r="O32" s="297"/>
      <c r="P32" s="296">
        <f>P33+P34+P35+P36+P37+P38</f>
        <v>0</v>
      </c>
      <c r="Q32" s="297"/>
      <c r="R32" s="296">
        <f>R33+R34+R35+R36+R38</f>
        <v>610</v>
      </c>
      <c r="S32" s="297"/>
      <c r="T32" s="296">
        <f>T33+T34+T35+T36+T37+T38</f>
        <v>637</v>
      </c>
      <c r="U32" s="297"/>
      <c r="V32" s="64"/>
      <c r="W32" s="64"/>
      <c r="X32" s="64"/>
    </row>
    <row r="33" spans="2:24" x14ac:dyDescent="0.25">
      <c r="B33" s="64"/>
      <c r="C33" s="64"/>
      <c r="D33" s="237" t="s">
        <v>26</v>
      </c>
      <c r="E33" s="238"/>
      <c r="F33" s="238"/>
      <c r="G33" s="238"/>
      <c r="H33" s="238"/>
      <c r="I33" s="238"/>
      <c r="J33" s="238"/>
      <c r="K33" s="239"/>
      <c r="L33" s="235">
        <v>296.2</v>
      </c>
      <c r="M33" s="236"/>
      <c r="N33" s="233">
        <v>316</v>
      </c>
      <c r="O33" s="234"/>
      <c r="P33" s="235"/>
      <c r="Q33" s="236"/>
      <c r="R33" s="235">
        <v>331</v>
      </c>
      <c r="S33" s="236"/>
      <c r="T33" s="235">
        <v>347</v>
      </c>
      <c r="U33" s="236"/>
      <c r="V33" s="64"/>
      <c r="W33" s="64"/>
      <c r="X33" s="64"/>
    </row>
    <row r="34" spans="2:24" ht="29.25" customHeight="1" x14ac:dyDescent="0.25">
      <c r="B34" s="64"/>
      <c r="C34" s="64"/>
      <c r="D34" s="240" t="s">
        <v>86</v>
      </c>
      <c r="E34" s="241"/>
      <c r="F34" s="241"/>
      <c r="G34" s="241"/>
      <c r="H34" s="241"/>
      <c r="I34" s="241"/>
      <c r="J34" s="241"/>
      <c r="K34" s="242"/>
      <c r="L34" s="235">
        <v>186.7</v>
      </c>
      <c r="M34" s="236"/>
      <c r="N34" s="233">
        <v>201</v>
      </c>
      <c r="O34" s="234"/>
      <c r="P34" s="235"/>
      <c r="Q34" s="236"/>
      <c r="R34" s="233">
        <v>211</v>
      </c>
      <c r="S34" s="234"/>
      <c r="T34" s="233">
        <v>221</v>
      </c>
      <c r="U34" s="234"/>
      <c r="V34" s="64"/>
      <c r="W34" s="64"/>
      <c r="X34" s="64"/>
    </row>
    <row r="35" spans="2:24" ht="21" customHeight="1" x14ac:dyDescent="0.25">
      <c r="B35" s="64"/>
      <c r="C35" s="64"/>
      <c r="D35" s="240" t="s">
        <v>87</v>
      </c>
      <c r="E35" s="241"/>
      <c r="F35" s="241"/>
      <c r="G35" s="241"/>
      <c r="H35" s="241"/>
      <c r="I35" s="241"/>
      <c r="J35" s="241"/>
      <c r="K35" s="242"/>
      <c r="L35" s="243"/>
      <c r="M35" s="244"/>
      <c r="N35" s="235"/>
      <c r="O35" s="236"/>
      <c r="P35" s="235"/>
      <c r="Q35" s="236"/>
      <c r="R35" s="235"/>
      <c r="S35" s="236"/>
      <c r="T35" s="235"/>
      <c r="U35" s="236"/>
      <c r="V35" s="64"/>
      <c r="W35" s="64"/>
      <c r="X35" s="64"/>
    </row>
    <row r="36" spans="2:24" x14ac:dyDescent="0.25">
      <c r="B36" s="64"/>
      <c r="C36" s="64"/>
      <c r="D36" s="237" t="s">
        <v>88</v>
      </c>
      <c r="E36" s="238"/>
      <c r="F36" s="238"/>
      <c r="G36" s="238"/>
      <c r="H36" s="238"/>
      <c r="I36" s="238"/>
      <c r="J36" s="238"/>
      <c r="K36" s="239"/>
      <c r="L36" s="235">
        <v>64.8</v>
      </c>
      <c r="M36" s="236"/>
      <c r="N36" s="233">
        <v>67</v>
      </c>
      <c r="O36" s="234"/>
      <c r="P36" s="235"/>
      <c r="Q36" s="236"/>
      <c r="R36" s="233">
        <v>68</v>
      </c>
      <c r="S36" s="234"/>
      <c r="T36" s="233">
        <v>69</v>
      </c>
      <c r="U36" s="234"/>
      <c r="V36" s="64"/>
      <c r="W36" s="64"/>
      <c r="X36" s="64"/>
    </row>
    <row r="37" spans="2:24" ht="31.5" customHeight="1" x14ac:dyDescent="0.25">
      <c r="B37" s="64"/>
      <c r="C37" s="64"/>
      <c r="D37" s="240" t="s">
        <v>89</v>
      </c>
      <c r="E37" s="241"/>
      <c r="F37" s="241"/>
      <c r="G37" s="241"/>
      <c r="H37" s="241"/>
      <c r="I37" s="241"/>
      <c r="J37" s="241"/>
      <c r="K37" s="242"/>
      <c r="L37" s="235"/>
      <c r="M37" s="236"/>
      <c r="N37" s="235"/>
      <c r="O37" s="236"/>
      <c r="P37" s="235"/>
      <c r="Q37" s="236"/>
      <c r="R37" s="235"/>
      <c r="S37" s="236"/>
      <c r="T37" s="235"/>
      <c r="U37" s="236"/>
      <c r="V37" s="64"/>
      <c r="W37" s="64"/>
      <c r="X37" s="64"/>
    </row>
    <row r="38" spans="2:24" ht="20.25" customHeight="1" x14ac:dyDescent="0.25">
      <c r="B38" s="64"/>
      <c r="C38" s="64"/>
      <c r="D38" s="240" t="s">
        <v>90</v>
      </c>
      <c r="E38" s="241"/>
      <c r="F38" s="241"/>
      <c r="G38" s="241"/>
      <c r="H38" s="241"/>
      <c r="I38" s="241"/>
      <c r="J38" s="241"/>
      <c r="K38" s="242"/>
      <c r="L38" s="235"/>
      <c r="M38" s="236"/>
      <c r="N38" s="235"/>
      <c r="O38" s="236"/>
      <c r="P38" s="235"/>
      <c r="Q38" s="236"/>
      <c r="R38" s="235"/>
      <c r="S38" s="236"/>
      <c r="T38" s="235"/>
      <c r="U38" s="236"/>
      <c r="V38" s="64"/>
      <c r="W38" s="64"/>
      <c r="X38" s="64"/>
    </row>
    <row r="39" spans="2:24" x14ac:dyDescent="0.25">
      <c r="B39" s="64"/>
      <c r="C39" s="64"/>
      <c r="D39" s="298" t="s">
        <v>58</v>
      </c>
      <c r="E39" s="304"/>
      <c r="F39" s="304"/>
      <c r="G39" s="304"/>
      <c r="H39" s="304"/>
      <c r="I39" s="304"/>
      <c r="J39" s="304"/>
      <c r="K39" s="305"/>
      <c r="L39" s="306">
        <f>L40+L41+L42+L43</f>
        <v>6</v>
      </c>
      <c r="M39" s="307"/>
      <c r="N39" s="296">
        <f>N40+N41+N42+N43</f>
        <v>6</v>
      </c>
      <c r="O39" s="297"/>
      <c r="P39" s="296">
        <f>P40+P41+P42+P43</f>
        <v>0</v>
      </c>
      <c r="Q39" s="297"/>
      <c r="R39" s="296">
        <f>R40+R41+R42+R43</f>
        <v>6.5</v>
      </c>
      <c r="S39" s="297"/>
      <c r="T39" s="296">
        <f>T40+T41+T42+T43</f>
        <v>7.3</v>
      </c>
      <c r="U39" s="297"/>
      <c r="V39" s="64"/>
      <c r="W39" s="64"/>
      <c r="X39" s="64"/>
    </row>
    <row r="40" spans="2:24" x14ac:dyDescent="0.25">
      <c r="B40" s="64"/>
      <c r="C40" s="64"/>
      <c r="D40" s="308" t="s">
        <v>91</v>
      </c>
      <c r="E40" s="309"/>
      <c r="F40" s="309"/>
      <c r="G40" s="309"/>
      <c r="H40" s="309"/>
      <c r="I40" s="309"/>
      <c r="J40" s="309"/>
      <c r="K40" s="310"/>
      <c r="L40" s="311"/>
      <c r="M40" s="312"/>
      <c r="N40" s="313"/>
      <c r="O40" s="314"/>
      <c r="P40" s="313"/>
      <c r="Q40" s="314"/>
      <c r="R40" s="313"/>
      <c r="S40" s="314"/>
      <c r="T40" s="313"/>
      <c r="U40" s="314"/>
      <c r="V40" s="64"/>
      <c r="W40" s="64"/>
      <c r="X40" s="64"/>
    </row>
    <row r="41" spans="2:24" ht="20.25" customHeight="1" x14ac:dyDescent="0.25">
      <c r="B41" s="64"/>
      <c r="C41" s="64"/>
      <c r="D41" s="237" t="s">
        <v>92</v>
      </c>
      <c r="E41" s="238"/>
      <c r="F41" s="238"/>
      <c r="G41" s="238"/>
      <c r="H41" s="238"/>
      <c r="I41" s="238"/>
      <c r="J41" s="238"/>
      <c r="K41" s="239"/>
      <c r="L41" s="302"/>
      <c r="M41" s="303"/>
      <c r="N41" s="235"/>
      <c r="O41" s="236"/>
      <c r="P41" s="235"/>
      <c r="Q41" s="236"/>
      <c r="R41" s="235"/>
      <c r="S41" s="236"/>
      <c r="T41" s="235"/>
      <c r="U41" s="236"/>
      <c r="V41" s="64"/>
      <c r="W41" s="64"/>
      <c r="X41" s="64"/>
    </row>
    <row r="42" spans="2:24" ht="29.25" customHeight="1" x14ac:dyDescent="0.25">
      <c r="B42" s="64"/>
      <c r="C42" s="64"/>
      <c r="D42" s="240" t="s">
        <v>93</v>
      </c>
      <c r="E42" s="241"/>
      <c r="F42" s="241"/>
      <c r="G42" s="241"/>
      <c r="H42" s="241"/>
      <c r="I42" s="241"/>
      <c r="J42" s="241"/>
      <c r="K42" s="242"/>
      <c r="L42" s="233">
        <v>6</v>
      </c>
      <c r="M42" s="234"/>
      <c r="N42" s="233">
        <v>6</v>
      </c>
      <c r="O42" s="234"/>
      <c r="P42" s="235"/>
      <c r="Q42" s="236"/>
      <c r="R42" s="235">
        <v>6.5</v>
      </c>
      <c r="S42" s="236"/>
      <c r="T42" s="235">
        <v>7.3</v>
      </c>
      <c r="U42" s="236"/>
      <c r="V42" s="64"/>
      <c r="W42" s="64"/>
      <c r="X42" s="64"/>
    </row>
    <row r="43" spans="2:24" x14ac:dyDescent="0.25">
      <c r="B43" s="64"/>
      <c r="C43" s="64"/>
      <c r="D43" s="237" t="s">
        <v>94</v>
      </c>
      <c r="E43" s="238"/>
      <c r="F43" s="238"/>
      <c r="G43" s="238"/>
      <c r="H43" s="238"/>
      <c r="I43" s="238"/>
      <c r="J43" s="238"/>
      <c r="K43" s="239"/>
      <c r="L43" s="235"/>
      <c r="M43" s="236"/>
      <c r="N43" s="235"/>
      <c r="O43" s="236"/>
      <c r="P43" s="235"/>
      <c r="Q43" s="236"/>
      <c r="R43" s="235"/>
      <c r="S43" s="236"/>
      <c r="T43" s="235"/>
      <c r="U43" s="236"/>
      <c r="V43" s="64"/>
      <c r="W43" s="64"/>
      <c r="X43" s="64"/>
    </row>
    <row r="44" spans="2:24" x14ac:dyDescent="0.25">
      <c r="B44" s="64"/>
      <c r="C44" s="64"/>
      <c r="D44" s="306" t="s">
        <v>59</v>
      </c>
      <c r="E44" s="321"/>
      <c r="F44" s="321"/>
      <c r="G44" s="321"/>
      <c r="H44" s="321"/>
      <c r="I44" s="321"/>
      <c r="J44" s="321"/>
      <c r="K44" s="307"/>
      <c r="L44" s="296">
        <f>L32+L39</f>
        <v>553.69999999999993</v>
      </c>
      <c r="M44" s="297"/>
      <c r="N44" s="296">
        <f>N32+N39</f>
        <v>590</v>
      </c>
      <c r="O44" s="297"/>
      <c r="P44" s="296">
        <f>P32+P39</f>
        <v>0</v>
      </c>
      <c r="Q44" s="297"/>
      <c r="R44" s="296">
        <f>R32+R39</f>
        <v>616.5</v>
      </c>
      <c r="S44" s="297"/>
      <c r="T44" s="296">
        <f>T32+T39</f>
        <v>644.29999999999995</v>
      </c>
      <c r="U44" s="297"/>
      <c r="V44" s="64"/>
      <c r="W44" s="64"/>
      <c r="X44" s="64"/>
    </row>
    <row r="45" spans="2:24" x14ac:dyDescent="0.25">
      <c r="B45" s="64"/>
      <c r="C45" s="64"/>
      <c r="D45" s="64"/>
      <c r="E45" s="64"/>
      <c r="F45" s="64"/>
      <c r="G45" s="64"/>
      <c r="H45" s="64"/>
      <c r="I45" s="64"/>
      <c r="J45" s="64"/>
      <c r="K45" s="64"/>
      <c r="L45" s="64"/>
      <c r="M45" s="64"/>
      <c r="N45" s="64"/>
      <c r="O45" s="64"/>
      <c r="P45" s="64"/>
      <c r="Q45" s="64"/>
      <c r="R45" s="64"/>
      <c r="S45" s="64"/>
      <c r="T45" s="64"/>
      <c r="U45" s="64"/>
      <c r="V45" s="64"/>
      <c r="W45" s="64"/>
      <c r="X45" s="64"/>
    </row>
    <row r="46" spans="2:24" x14ac:dyDescent="0.25">
      <c r="B46" s="64"/>
      <c r="C46" s="64"/>
      <c r="D46" s="64"/>
      <c r="E46" s="64"/>
      <c r="F46" s="64"/>
      <c r="G46" s="64"/>
      <c r="H46" s="64"/>
      <c r="I46" s="64"/>
      <c r="J46" s="64"/>
      <c r="K46" s="64"/>
      <c r="L46" s="64"/>
      <c r="M46" s="64"/>
      <c r="N46" s="64"/>
      <c r="O46" s="64"/>
      <c r="P46" s="64"/>
      <c r="Q46" s="64"/>
      <c r="R46" s="64"/>
      <c r="S46" s="64"/>
      <c r="T46" s="64"/>
      <c r="U46" s="64"/>
      <c r="V46" s="64"/>
      <c r="W46" s="64"/>
      <c r="X46" s="64"/>
    </row>
    <row r="47" spans="2:24" x14ac:dyDescent="0.25">
      <c r="B47" s="64"/>
      <c r="C47" s="64"/>
      <c r="D47" s="64"/>
      <c r="E47" s="64"/>
      <c r="F47" s="64"/>
      <c r="G47" s="64"/>
      <c r="H47" s="64"/>
      <c r="I47" s="64"/>
      <c r="J47" s="64"/>
      <c r="K47" s="64"/>
      <c r="L47" s="64"/>
      <c r="M47" s="64"/>
      <c r="N47" s="64"/>
      <c r="O47" s="64"/>
      <c r="P47" s="64"/>
      <c r="Q47" s="64"/>
      <c r="R47" s="64"/>
      <c r="S47" s="64"/>
      <c r="T47" s="64"/>
      <c r="U47" s="64"/>
      <c r="V47" s="64"/>
      <c r="W47" s="64"/>
      <c r="X47" s="64"/>
    </row>
    <row r="48" spans="2:24" x14ac:dyDescent="0.25">
      <c r="B48" s="64"/>
      <c r="C48" s="64"/>
      <c r="D48" s="64"/>
      <c r="E48" s="64"/>
      <c r="F48" s="64"/>
      <c r="G48" s="64"/>
      <c r="H48" s="64"/>
      <c r="I48" s="64"/>
      <c r="J48" s="64"/>
      <c r="K48" s="64"/>
      <c r="L48" s="64"/>
      <c r="M48" s="64"/>
      <c r="N48" s="64"/>
      <c r="O48" s="64"/>
      <c r="P48" s="64"/>
      <c r="Q48" s="64"/>
      <c r="R48" s="64"/>
      <c r="S48" s="64"/>
      <c r="T48" s="64"/>
      <c r="U48" s="64"/>
      <c r="V48" s="64"/>
      <c r="W48" s="64"/>
      <c r="X48" s="64"/>
    </row>
    <row r="49" spans="2:24" x14ac:dyDescent="0.25">
      <c r="B49" s="64"/>
      <c r="C49" s="64"/>
      <c r="D49" s="64"/>
      <c r="E49" s="64"/>
      <c r="F49" s="64"/>
      <c r="G49" s="64"/>
      <c r="H49" s="64"/>
      <c r="I49" s="64"/>
      <c r="J49" s="64"/>
      <c r="K49" s="64"/>
      <c r="L49" s="64"/>
      <c r="M49" s="64"/>
      <c r="N49" s="64"/>
      <c r="O49" s="64"/>
      <c r="P49" s="64"/>
      <c r="Q49" s="64"/>
      <c r="R49" s="64"/>
      <c r="S49" s="64"/>
      <c r="T49" s="64"/>
      <c r="U49" s="64"/>
      <c r="V49" s="64"/>
      <c r="W49" s="64"/>
      <c r="X49" s="64"/>
    </row>
    <row r="50" spans="2:24" x14ac:dyDescent="0.25">
      <c r="B50" s="64"/>
      <c r="C50" s="64"/>
      <c r="D50" s="64"/>
      <c r="E50" s="64"/>
      <c r="F50" s="64"/>
      <c r="G50" s="64"/>
      <c r="H50" s="64"/>
      <c r="I50" s="64"/>
      <c r="J50" s="64"/>
      <c r="K50" s="64"/>
      <c r="L50" s="64"/>
      <c r="M50" s="64"/>
      <c r="N50" s="64"/>
      <c r="O50" s="64"/>
      <c r="P50" s="64"/>
      <c r="Q50" s="64"/>
      <c r="R50" s="64"/>
      <c r="S50" s="64"/>
      <c r="T50" s="64"/>
      <c r="U50" s="64"/>
      <c r="V50" s="64"/>
      <c r="W50" s="64"/>
      <c r="X50" s="64"/>
    </row>
    <row r="51" spans="2:24" x14ac:dyDescent="0.25">
      <c r="B51" s="64"/>
      <c r="C51" s="64"/>
      <c r="D51" s="64"/>
      <c r="E51" s="64"/>
      <c r="F51" s="64"/>
      <c r="G51" s="64"/>
      <c r="H51" s="64"/>
      <c r="I51" s="64"/>
      <c r="J51" s="64"/>
      <c r="K51" s="64"/>
      <c r="L51" s="64"/>
      <c r="M51" s="64"/>
      <c r="N51" s="64"/>
      <c r="O51" s="64"/>
      <c r="P51" s="64"/>
      <c r="Q51" s="64"/>
      <c r="R51" s="64"/>
      <c r="S51" s="64"/>
      <c r="T51" s="64"/>
      <c r="U51" s="64"/>
      <c r="V51" s="64"/>
      <c r="W51" s="64"/>
      <c r="X51" s="64"/>
    </row>
    <row r="52" spans="2:24" x14ac:dyDescent="0.25">
      <c r="B52" s="64"/>
      <c r="C52" s="64"/>
      <c r="D52" s="64"/>
      <c r="E52" s="64"/>
      <c r="F52" s="64"/>
      <c r="G52" s="64"/>
      <c r="H52" s="64"/>
      <c r="I52" s="64"/>
      <c r="J52" s="64"/>
      <c r="K52" s="64"/>
      <c r="L52" s="64"/>
      <c r="M52" s="64"/>
      <c r="N52" s="64"/>
      <c r="O52" s="64"/>
      <c r="P52" s="64"/>
      <c r="Q52" s="64"/>
      <c r="R52" s="64"/>
      <c r="S52" s="64"/>
      <c r="T52" s="64"/>
      <c r="U52" s="64"/>
      <c r="V52" s="64"/>
      <c r="W52" s="64"/>
      <c r="X52" s="64"/>
    </row>
  </sheetData>
  <mergeCells count="125">
    <mergeCell ref="D14:D21"/>
    <mergeCell ref="E14:E21"/>
    <mergeCell ref="F14:F21"/>
    <mergeCell ref="G14:G21"/>
    <mergeCell ref="D44:K44"/>
    <mergeCell ref="L44:M44"/>
    <mergeCell ref="N44:O44"/>
    <mergeCell ref="P44:Q44"/>
    <mergeCell ref="R44:S44"/>
    <mergeCell ref="R35:S35"/>
    <mergeCell ref="D31:K31"/>
    <mergeCell ref="L31:M31"/>
    <mergeCell ref="N31:O31"/>
    <mergeCell ref="P31:Q31"/>
    <mergeCell ref="R31:S31"/>
    <mergeCell ref="C22:H22"/>
    <mergeCell ref="B23:H23"/>
    <mergeCell ref="D34:K34"/>
    <mergeCell ref="L34:M34"/>
    <mergeCell ref="N34:O34"/>
    <mergeCell ref="P34:Q34"/>
    <mergeCell ref="R34:S34"/>
    <mergeCell ref="T44:U44"/>
    <mergeCell ref="D42:K42"/>
    <mergeCell ref="T42:U42"/>
    <mergeCell ref="D41:K41"/>
    <mergeCell ref="L43:M43"/>
    <mergeCell ref="N43:O43"/>
    <mergeCell ref="P43:Q43"/>
    <mergeCell ref="R43:S43"/>
    <mergeCell ref="T43:U43"/>
    <mergeCell ref="L42:M42"/>
    <mergeCell ref="N42:O42"/>
    <mergeCell ref="P42:Q42"/>
    <mergeCell ref="R42:S42"/>
    <mergeCell ref="D43:K43"/>
    <mergeCell ref="T39:U39"/>
    <mergeCell ref="L41:M41"/>
    <mergeCell ref="N41:O41"/>
    <mergeCell ref="P41:Q41"/>
    <mergeCell ref="R41:S41"/>
    <mergeCell ref="T41:U41"/>
    <mergeCell ref="D39:K39"/>
    <mergeCell ref="L39:M39"/>
    <mergeCell ref="N39:O39"/>
    <mergeCell ref="P39:Q39"/>
    <mergeCell ref="R39:S39"/>
    <mergeCell ref="D40:K40"/>
    <mergeCell ref="L40:M40"/>
    <mergeCell ref="N40:O40"/>
    <mergeCell ref="P40:Q40"/>
    <mergeCell ref="R40:S40"/>
    <mergeCell ref="T40:U40"/>
    <mergeCell ref="T37:U37"/>
    <mergeCell ref="D38:K38"/>
    <mergeCell ref="L38:M38"/>
    <mergeCell ref="N38:O38"/>
    <mergeCell ref="P38:Q38"/>
    <mergeCell ref="R38:S38"/>
    <mergeCell ref="T38:U38"/>
    <mergeCell ref="D37:K37"/>
    <mergeCell ref="L37:M37"/>
    <mergeCell ref="N37:O37"/>
    <mergeCell ref="P37:Q37"/>
    <mergeCell ref="R37:S37"/>
    <mergeCell ref="T31:U31"/>
    <mergeCell ref="A24:H24"/>
    <mergeCell ref="T32:U32"/>
    <mergeCell ref="D33:K33"/>
    <mergeCell ref="L33:M33"/>
    <mergeCell ref="N33:O33"/>
    <mergeCell ref="P33:Q33"/>
    <mergeCell ref="R33:S33"/>
    <mergeCell ref="T33:U33"/>
    <mergeCell ref="D32:K32"/>
    <mergeCell ref="L32:M32"/>
    <mergeCell ref="N32:O32"/>
    <mergeCell ref="P32:Q32"/>
    <mergeCell ref="R32:S32"/>
    <mergeCell ref="D29:R29"/>
    <mergeCell ref="A10:V10"/>
    <mergeCell ref="A11:V11"/>
    <mergeCell ref="B12:V12"/>
    <mergeCell ref="C13:V13"/>
    <mergeCell ref="Q7:T7"/>
    <mergeCell ref="U7:U9"/>
    <mergeCell ref="V7:V9"/>
    <mergeCell ref="I8:I9"/>
    <mergeCell ref="J8:K8"/>
    <mergeCell ref="L8:L9"/>
    <mergeCell ref="M8:M9"/>
    <mergeCell ref="N8:O8"/>
    <mergeCell ref="P8:P9"/>
    <mergeCell ref="Q8:Q9"/>
    <mergeCell ref="R8:S8"/>
    <mergeCell ref="T8:T9"/>
    <mergeCell ref="J1:K1"/>
    <mergeCell ref="J2:N2"/>
    <mergeCell ref="J3:N3"/>
    <mergeCell ref="A7:A9"/>
    <mergeCell ref="B7:B9"/>
    <mergeCell ref="C7:C9"/>
    <mergeCell ref="D7:D9"/>
    <mergeCell ref="E7:E9"/>
    <mergeCell ref="F7:F9"/>
    <mergeCell ref="G7:G9"/>
    <mergeCell ref="H7:H9"/>
    <mergeCell ref="I7:L7"/>
    <mergeCell ref="M7:P7"/>
    <mergeCell ref="P1:V1"/>
    <mergeCell ref="P2:V2"/>
    <mergeCell ref="A5:V5"/>
    <mergeCell ref="U6:V6"/>
    <mergeCell ref="T34:U34"/>
    <mergeCell ref="T35:U35"/>
    <mergeCell ref="D36:K36"/>
    <mergeCell ref="L36:M36"/>
    <mergeCell ref="N36:O36"/>
    <mergeCell ref="P36:Q36"/>
    <mergeCell ref="R36:S36"/>
    <mergeCell ref="T36:U36"/>
    <mergeCell ref="D35:K35"/>
    <mergeCell ref="L35:M35"/>
    <mergeCell ref="N35:O35"/>
    <mergeCell ref="P35:Q3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13" workbookViewId="0">
      <selection activeCell="D23" sqref="D23"/>
    </sheetView>
  </sheetViews>
  <sheetFormatPr defaultRowHeight="15" x14ac:dyDescent="0.25"/>
  <cols>
    <col min="5" max="5" width="6.42578125" customWidth="1"/>
    <col min="6" max="6" width="7" customWidth="1"/>
    <col min="7" max="7" width="4.85546875" customWidth="1"/>
    <col min="8" max="8" width="5.85546875" customWidth="1"/>
    <col min="9" max="9" width="5.140625" customWidth="1"/>
    <col min="10" max="10" width="4.140625" customWidth="1"/>
    <col min="11" max="11" width="7.28515625" customWidth="1"/>
    <col min="12" max="12" width="5.7109375" customWidth="1"/>
    <col min="14" max="14" width="5" customWidth="1"/>
    <col min="16" max="16" width="6.140625" customWidth="1"/>
    <col min="18" max="18" width="6.140625" customWidth="1"/>
  </cols>
  <sheetData>
    <row r="1" spans="1:19" x14ac:dyDescent="0.25">
      <c r="J1" s="65"/>
      <c r="K1" s="65"/>
      <c r="L1" s="64"/>
      <c r="M1" s="266" t="s">
        <v>83</v>
      </c>
      <c r="N1" s="266"/>
      <c r="O1" s="266"/>
      <c r="P1" s="266"/>
      <c r="Q1" s="266"/>
      <c r="R1" s="266"/>
      <c r="S1" s="266"/>
    </row>
    <row r="2" spans="1:19" x14ac:dyDescent="0.25">
      <c r="J2" s="65"/>
      <c r="K2" s="65"/>
      <c r="L2" s="65"/>
      <c r="M2" s="266" t="s">
        <v>0</v>
      </c>
      <c r="N2" s="266"/>
      <c r="O2" s="266"/>
      <c r="P2" s="266"/>
      <c r="Q2" s="266"/>
      <c r="R2" s="266"/>
      <c r="S2" s="266"/>
    </row>
    <row r="3" spans="1:19" x14ac:dyDescent="0.25">
      <c r="J3" s="65"/>
      <c r="K3" s="65"/>
      <c r="L3" s="65"/>
      <c r="M3" s="67" t="s">
        <v>104</v>
      </c>
      <c r="N3" s="67"/>
      <c r="O3" s="67"/>
      <c r="P3" s="67"/>
      <c r="Q3" s="67"/>
      <c r="R3" s="67"/>
      <c r="S3" s="67"/>
    </row>
    <row r="5" spans="1:19" ht="15.75" x14ac:dyDescent="0.25">
      <c r="A5" s="366" t="s">
        <v>63</v>
      </c>
      <c r="B5" s="366"/>
      <c r="C5" s="366"/>
      <c r="D5" s="366"/>
      <c r="E5" s="366"/>
      <c r="F5" s="366"/>
      <c r="G5" s="366"/>
      <c r="H5" s="366"/>
      <c r="I5" s="366"/>
      <c r="J5" s="366"/>
      <c r="K5" s="366"/>
      <c r="L5" s="366"/>
      <c r="M5" s="366"/>
      <c r="N5" s="366"/>
    </row>
    <row r="6" spans="1:19" ht="15.75" x14ac:dyDescent="0.25">
      <c r="A6" s="68"/>
      <c r="B6" s="68"/>
      <c r="C6" s="68"/>
      <c r="D6" s="68"/>
      <c r="E6" s="68"/>
      <c r="F6" s="68"/>
      <c r="G6" s="68"/>
      <c r="H6" s="68"/>
      <c r="I6" s="68"/>
      <c r="J6" s="68"/>
      <c r="K6" s="68"/>
      <c r="L6" s="68"/>
      <c r="M6" s="68"/>
      <c r="N6" s="68"/>
    </row>
    <row r="7" spans="1:19" ht="48" customHeight="1" x14ac:dyDescent="0.25">
      <c r="A7" s="332" t="s">
        <v>64</v>
      </c>
      <c r="B7" s="333"/>
      <c r="C7" s="333"/>
      <c r="D7" s="334"/>
      <c r="E7" s="335" t="s">
        <v>67</v>
      </c>
      <c r="F7" s="336"/>
      <c r="G7" s="337" t="s">
        <v>65</v>
      </c>
      <c r="H7" s="338"/>
      <c r="I7" s="337" t="s">
        <v>66</v>
      </c>
      <c r="J7" s="338"/>
      <c r="K7" s="337" t="s">
        <v>68</v>
      </c>
      <c r="L7" s="338"/>
      <c r="M7" s="337" t="s">
        <v>69</v>
      </c>
      <c r="N7" s="338"/>
      <c r="O7" s="337" t="s">
        <v>70</v>
      </c>
      <c r="P7" s="338"/>
      <c r="Q7" s="337" t="s">
        <v>164</v>
      </c>
      <c r="R7" s="338"/>
    </row>
    <row r="8" spans="1:19" ht="40.15" customHeight="1" x14ac:dyDescent="0.25">
      <c r="A8" s="329" t="s">
        <v>119</v>
      </c>
      <c r="B8" s="329"/>
      <c r="C8" s="329"/>
      <c r="D8" s="329"/>
      <c r="E8" s="235"/>
      <c r="F8" s="236"/>
      <c r="G8" s="235"/>
      <c r="H8" s="236"/>
      <c r="I8" s="235"/>
      <c r="J8" s="236"/>
      <c r="K8" s="235"/>
      <c r="L8" s="236"/>
      <c r="M8" s="235"/>
      <c r="N8" s="236"/>
      <c r="O8" s="235"/>
      <c r="P8" s="236"/>
      <c r="Q8" s="235"/>
      <c r="R8" s="236"/>
    </row>
    <row r="9" spans="1:19" ht="13.15" customHeight="1" x14ac:dyDescent="0.25">
      <c r="A9" s="329" t="s">
        <v>146</v>
      </c>
      <c r="B9" s="329"/>
      <c r="C9" s="329"/>
      <c r="D9" s="329"/>
      <c r="E9" s="330"/>
      <c r="F9" s="331"/>
      <c r="G9" s="330"/>
      <c r="H9" s="331"/>
      <c r="I9" s="330"/>
      <c r="J9" s="331"/>
      <c r="K9" s="330"/>
      <c r="L9" s="331"/>
      <c r="M9" s="330"/>
      <c r="N9" s="331"/>
      <c r="O9" s="330"/>
      <c r="P9" s="331"/>
      <c r="Q9" s="330"/>
      <c r="R9" s="331"/>
    </row>
    <row r="10" spans="1:19" ht="17.25" customHeight="1" x14ac:dyDescent="0.25">
      <c r="A10" s="329" t="s">
        <v>147</v>
      </c>
      <c r="B10" s="329"/>
      <c r="C10" s="329"/>
      <c r="D10" s="329"/>
      <c r="E10" s="328" t="s">
        <v>71</v>
      </c>
      <c r="F10" s="328"/>
      <c r="G10" s="328">
        <v>55</v>
      </c>
      <c r="H10" s="328"/>
      <c r="I10" s="328" t="s">
        <v>125</v>
      </c>
      <c r="J10" s="328"/>
      <c r="K10" s="328">
        <v>100</v>
      </c>
      <c r="L10" s="328"/>
      <c r="M10" s="328">
        <v>100</v>
      </c>
      <c r="N10" s="328"/>
      <c r="O10" s="328">
        <v>100</v>
      </c>
      <c r="P10" s="328"/>
      <c r="Q10" s="328">
        <v>100</v>
      </c>
      <c r="R10" s="328"/>
    </row>
    <row r="11" spans="1:19" ht="30" customHeight="1" x14ac:dyDescent="0.25">
      <c r="A11" s="367" t="s">
        <v>166</v>
      </c>
      <c r="B11" s="367"/>
      <c r="C11" s="367"/>
      <c r="D11" s="367"/>
      <c r="E11" s="235"/>
      <c r="F11" s="236"/>
      <c r="G11" s="235"/>
      <c r="H11" s="236"/>
      <c r="I11" s="235"/>
      <c r="J11" s="236"/>
      <c r="K11" s="235"/>
      <c r="L11" s="236"/>
      <c r="M11" s="235"/>
      <c r="N11" s="236"/>
      <c r="O11" s="235"/>
      <c r="P11" s="236"/>
      <c r="Q11" s="235"/>
      <c r="R11" s="236"/>
    </row>
    <row r="12" spans="1:19" ht="46.5" customHeight="1" x14ac:dyDescent="0.25">
      <c r="A12" s="339" t="s">
        <v>126</v>
      </c>
      <c r="B12" s="340"/>
      <c r="C12" s="340"/>
      <c r="D12" s="341"/>
      <c r="E12" s="235"/>
      <c r="F12" s="236"/>
      <c r="G12" s="235"/>
      <c r="H12" s="236"/>
      <c r="I12" s="235"/>
      <c r="J12" s="236"/>
      <c r="K12" s="235"/>
      <c r="L12" s="236"/>
      <c r="M12" s="235"/>
      <c r="N12" s="236"/>
      <c r="O12" s="235"/>
      <c r="P12" s="236"/>
      <c r="Q12" s="235"/>
      <c r="R12" s="236"/>
    </row>
    <row r="13" spans="1:19" ht="15" customHeight="1" x14ac:dyDescent="0.25">
      <c r="A13" s="342" t="s">
        <v>72</v>
      </c>
      <c r="B13" s="342"/>
      <c r="C13" s="342"/>
      <c r="D13" s="342"/>
      <c r="E13" s="235"/>
      <c r="F13" s="236"/>
      <c r="G13" s="235"/>
      <c r="H13" s="236"/>
      <c r="I13" s="235"/>
      <c r="J13" s="236"/>
      <c r="K13" s="235"/>
      <c r="L13" s="236"/>
      <c r="M13" s="235"/>
      <c r="N13" s="236"/>
      <c r="O13" s="235"/>
      <c r="P13" s="236"/>
      <c r="Q13" s="235"/>
      <c r="R13" s="236"/>
    </row>
    <row r="14" spans="1:19" ht="47.25" customHeight="1" x14ac:dyDescent="0.25">
      <c r="A14" s="343" t="s">
        <v>128</v>
      </c>
      <c r="B14" s="343"/>
      <c r="C14" s="343"/>
      <c r="D14" s="343"/>
      <c r="E14" s="328" t="s">
        <v>73</v>
      </c>
      <c r="F14" s="328"/>
      <c r="G14" s="328"/>
      <c r="H14" s="328"/>
      <c r="I14" s="328" t="s">
        <v>127</v>
      </c>
      <c r="J14" s="328"/>
      <c r="K14" s="328">
        <v>205</v>
      </c>
      <c r="L14" s="328"/>
      <c r="M14" s="328">
        <v>215</v>
      </c>
      <c r="N14" s="328"/>
      <c r="O14" s="328">
        <v>215</v>
      </c>
      <c r="P14" s="328"/>
      <c r="Q14" s="328">
        <v>215</v>
      </c>
      <c r="R14" s="328"/>
    </row>
    <row r="15" spans="1:19" ht="46.5" customHeight="1" x14ac:dyDescent="0.25">
      <c r="A15" s="343" t="s">
        <v>129</v>
      </c>
      <c r="B15" s="343"/>
      <c r="C15" s="343"/>
      <c r="D15" s="343"/>
      <c r="E15" s="235"/>
      <c r="F15" s="236"/>
      <c r="G15" s="235"/>
      <c r="H15" s="236"/>
      <c r="I15" s="235"/>
      <c r="J15" s="236"/>
      <c r="K15" s="235"/>
      <c r="L15" s="236"/>
      <c r="M15" s="235"/>
      <c r="N15" s="236"/>
      <c r="O15" s="235"/>
      <c r="P15" s="236"/>
      <c r="Q15" s="235"/>
      <c r="R15" s="236"/>
    </row>
    <row r="16" spans="1:19" x14ac:dyDescent="0.25">
      <c r="A16" s="353" t="s">
        <v>74</v>
      </c>
      <c r="B16" s="354"/>
      <c r="C16" s="354"/>
      <c r="D16" s="355"/>
      <c r="E16" s="235"/>
      <c r="F16" s="236"/>
      <c r="G16" s="235"/>
      <c r="H16" s="236"/>
      <c r="I16" s="235"/>
      <c r="J16" s="236"/>
      <c r="K16" s="235"/>
      <c r="L16" s="236"/>
      <c r="M16" s="235"/>
      <c r="N16" s="236"/>
      <c r="O16" s="235"/>
      <c r="P16" s="236"/>
      <c r="Q16" s="235"/>
      <c r="R16" s="236"/>
    </row>
    <row r="17" spans="1:18" x14ac:dyDescent="0.25">
      <c r="A17" s="356" t="s">
        <v>75</v>
      </c>
      <c r="B17" s="357"/>
      <c r="C17" s="357"/>
      <c r="D17" s="358"/>
      <c r="E17" s="347" t="s">
        <v>76</v>
      </c>
      <c r="F17" s="348"/>
      <c r="G17" s="344"/>
      <c r="H17" s="344"/>
      <c r="I17" s="344"/>
      <c r="J17" s="344"/>
      <c r="K17" s="344"/>
      <c r="L17" s="344"/>
      <c r="M17" s="344"/>
      <c r="N17" s="344"/>
      <c r="O17" s="344"/>
      <c r="P17" s="344"/>
      <c r="Q17" s="344"/>
      <c r="R17" s="344"/>
    </row>
    <row r="18" spans="1:18" ht="15" customHeight="1" x14ac:dyDescent="0.25">
      <c r="A18" s="359" t="s">
        <v>168</v>
      </c>
      <c r="B18" s="360"/>
      <c r="C18" s="360"/>
      <c r="D18" s="361"/>
      <c r="E18" s="349"/>
      <c r="F18" s="350"/>
      <c r="G18" s="345"/>
      <c r="H18" s="345"/>
      <c r="I18" s="345"/>
      <c r="J18" s="345"/>
      <c r="K18" s="345"/>
      <c r="L18" s="345"/>
      <c r="M18" s="345"/>
      <c r="N18" s="345"/>
      <c r="O18" s="345"/>
      <c r="P18" s="345"/>
      <c r="Q18" s="345"/>
      <c r="R18" s="345"/>
    </row>
    <row r="19" spans="1:18" ht="17.25" customHeight="1" x14ac:dyDescent="0.25">
      <c r="A19" s="362" t="s">
        <v>130</v>
      </c>
      <c r="B19" s="363"/>
      <c r="C19" s="363"/>
      <c r="D19" s="364"/>
      <c r="E19" s="351"/>
      <c r="F19" s="352"/>
      <c r="G19" s="346">
        <v>55</v>
      </c>
      <c r="H19" s="346"/>
      <c r="I19" s="346" t="s">
        <v>165</v>
      </c>
      <c r="J19" s="346"/>
      <c r="K19" s="365">
        <v>910</v>
      </c>
      <c r="L19" s="365"/>
      <c r="M19" s="365">
        <v>935</v>
      </c>
      <c r="N19" s="365"/>
      <c r="O19" s="365">
        <v>977</v>
      </c>
      <c r="P19" s="365"/>
      <c r="Q19" s="365">
        <v>1028</v>
      </c>
      <c r="R19" s="365"/>
    </row>
    <row r="20" spans="1:18" ht="30" customHeight="1" x14ac:dyDescent="0.25">
      <c r="A20" s="329" t="s">
        <v>131</v>
      </c>
      <c r="B20" s="329"/>
      <c r="C20" s="329"/>
      <c r="D20" s="329"/>
      <c r="E20" s="330" t="s">
        <v>77</v>
      </c>
      <c r="F20" s="331"/>
      <c r="G20" s="346">
        <v>55</v>
      </c>
      <c r="H20" s="346"/>
      <c r="I20" s="328" t="s">
        <v>165</v>
      </c>
      <c r="J20" s="328"/>
      <c r="K20" s="328">
        <v>1445</v>
      </c>
      <c r="L20" s="328"/>
      <c r="M20" s="328">
        <v>1470</v>
      </c>
      <c r="N20" s="328"/>
      <c r="O20" s="328">
        <v>1539</v>
      </c>
      <c r="P20" s="328"/>
      <c r="Q20" s="328">
        <v>1614</v>
      </c>
      <c r="R20" s="328"/>
    </row>
  </sheetData>
  <mergeCells count="113">
    <mergeCell ref="Q13:R13"/>
    <mergeCell ref="Q14:R14"/>
    <mergeCell ref="M1:S1"/>
    <mergeCell ref="M2:S2"/>
    <mergeCell ref="Q8:R8"/>
    <mergeCell ref="Q11:R11"/>
    <mergeCell ref="Q12:R12"/>
    <mergeCell ref="M8:N8"/>
    <mergeCell ref="M7:N7"/>
    <mergeCell ref="O7:P7"/>
    <mergeCell ref="Q7:R7"/>
    <mergeCell ref="M14:N14"/>
    <mergeCell ref="M13:N13"/>
    <mergeCell ref="M12:N12"/>
    <mergeCell ref="M11:N11"/>
    <mergeCell ref="O8:P8"/>
    <mergeCell ref="O12:P12"/>
    <mergeCell ref="O11:P11"/>
    <mergeCell ref="O13:P13"/>
    <mergeCell ref="O14:P14"/>
    <mergeCell ref="A5:N5"/>
    <mergeCell ref="A11:D11"/>
    <mergeCell ref="G11:H11"/>
    <mergeCell ref="E11:F11"/>
    <mergeCell ref="Q20:R20"/>
    <mergeCell ref="Q15:R15"/>
    <mergeCell ref="Q16:R16"/>
    <mergeCell ref="Q17:R17"/>
    <mergeCell ref="Q18:R18"/>
    <mergeCell ref="Q19:R19"/>
    <mergeCell ref="M17:N17"/>
    <mergeCell ref="M18:N18"/>
    <mergeCell ref="M19:N19"/>
    <mergeCell ref="M20:N20"/>
    <mergeCell ref="M16:N16"/>
    <mergeCell ref="M15:N15"/>
    <mergeCell ref="O17:P17"/>
    <mergeCell ref="O18:P18"/>
    <mergeCell ref="O19:P19"/>
    <mergeCell ref="O20:P20"/>
    <mergeCell ref="O16:P16"/>
    <mergeCell ref="O15:P15"/>
    <mergeCell ref="K19:L19"/>
    <mergeCell ref="K20:L20"/>
    <mergeCell ref="K15:L15"/>
    <mergeCell ref="K17:L17"/>
    <mergeCell ref="K16:L16"/>
    <mergeCell ref="K18:L18"/>
    <mergeCell ref="K13:L13"/>
    <mergeCell ref="K14:L14"/>
    <mergeCell ref="K11:L11"/>
    <mergeCell ref="K12:L12"/>
    <mergeCell ref="I19:J19"/>
    <mergeCell ref="I20:J20"/>
    <mergeCell ref="I15:J15"/>
    <mergeCell ref="I16:J16"/>
    <mergeCell ref="I17:J17"/>
    <mergeCell ref="I18:J18"/>
    <mergeCell ref="I13:J13"/>
    <mergeCell ref="I14:J14"/>
    <mergeCell ref="I11:J11"/>
    <mergeCell ref="I12:J12"/>
    <mergeCell ref="G17:H17"/>
    <mergeCell ref="G18:H18"/>
    <mergeCell ref="G20:H20"/>
    <mergeCell ref="G19:H19"/>
    <mergeCell ref="A20:D20"/>
    <mergeCell ref="E17:F19"/>
    <mergeCell ref="E20:F20"/>
    <mergeCell ref="A15:D15"/>
    <mergeCell ref="A16:D16"/>
    <mergeCell ref="A17:D17"/>
    <mergeCell ref="A18:D18"/>
    <mergeCell ref="A19:D19"/>
    <mergeCell ref="G12:H12"/>
    <mergeCell ref="E16:F16"/>
    <mergeCell ref="E15:F15"/>
    <mergeCell ref="E12:F12"/>
    <mergeCell ref="E13:F13"/>
    <mergeCell ref="G13:H13"/>
    <mergeCell ref="G14:H14"/>
    <mergeCell ref="G15:H15"/>
    <mergeCell ref="A12:D12"/>
    <mergeCell ref="A13:D13"/>
    <mergeCell ref="A14:D14"/>
    <mergeCell ref="E14:F14"/>
    <mergeCell ref="G16:H16"/>
    <mergeCell ref="A7:D7"/>
    <mergeCell ref="E7:F7"/>
    <mergeCell ref="G7:H7"/>
    <mergeCell ref="I7:J7"/>
    <mergeCell ref="K7:L7"/>
    <mergeCell ref="G8:H8"/>
    <mergeCell ref="K8:L8"/>
    <mergeCell ref="I8:J8"/>
    <mergeCell ref="A8:D8"/>
    <mergeCell ref="E8:F8"/>
    <mergeCell ref="M10:N10"/>
    <mergeCell ref="O10:P10"/>
    <mergeCell ref="Q10:R10"/>
    <mergeCell ref="A9:D9"/>
    <mergeCell ref="E9:F9"/>
    <mergeCell ref="G9:H9"/>
    <mergeCell ref="I9:J9"/>
    <mergeCell ref="K9:L9"/>
    <mergeCell ref="M9:N9"/>
    <mergeCell ref="O9:P9"/>
    <mergeCell ref="Q9:R9"/>
    <mergeCell ref="A10:D10"/>
    <mergeCell ref="K10:L10"/>
    <mergeCell ref="I10:J10"/>
    <mergeCell ref="G10:H10"/>
    <mergeCell ref="E10:F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Progr.aprašymas</vt:lpstr>
      <vt:lpstr>išlaidų suvestinė</vt:lpstr>
      <vt:lpstr>Vertinimo kriterijai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2019-02-16T11:48:33Z</dcterms:modified>
</cp:coreProperties>
</file>